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totalthrumidaugust" sheetId="1" r:id="rId1"/>
    <sheet name="maytoaug" sheetId="4" r:id="rId2"/>
    <sheet name="maythruoct20" sheetId="5" r:id="rId3"/>
    <sheet name="Sheet2" sheetId="2" r:id="rId4"/>
    <sheet name="Sheet3" sheetId="3" r:id="rId5"/>
  </sheets>
  <definedNames>
    <definedName name="_xlnm.Print_Titles" localSheetId="2">maythruoct20!$1:$1</definedName>
    <definedName name="_xlnm.Print_Titles" localSheetId="1">maytoaug!$1:$1</definedName>
    <definedName name="_xlnm.Print_Titles" localSheetId="0">totalthrumidaugust!$1:$1</definedName>
  </definedNames>
  <calcPr calcId="145621"/>
</workbook>
</file>

<file path=xl/calcChain.xml><?xml version="1.0" encoding="utf-8"?>
<calcChain xmlns="http://schemas.openxmlformats.org/spreadsheetml/2006/main">
  <c r="D199" i="5" l="1"/>
  <c r="D146" i="5"/>
  <c r="D156" i="5"/>
  <c r="D138" i="5"/>
  <c r="D116" i="5"/>
  <c r="D126" i="5"/>
  <c r="D195" i="5"/>
  <c r="D177" i="5"/>
  <c r="D172" i="5"/>
  <c r="D166" i="5"/>
  <c r="D94" i="5"/>
  <c r="D86" i="5"/>
  <c r="D72" i="5"/>
  <c r="D40" i="5"/>
  <c r="D47" i="5"/>
  <c r="E25" i="1" l="1"/>
  <c r="E37" i="1"/>
  <c r="E15" i="1"/>
  <c r="D48" i="4" l="1"/>
  <c r="D46" i="4"/>
  <c r="D42" i="4"/>
  <c r="D38" i="4"/>
  <c r="D33" i="4"/>
  <c r="D27" i="4"/>
  <c r="D22" i="4"/>
  <c r="D18" i="4"/>
  <c r="D4" i="4"/>
  <c r="D158" i="1" l="1"/>
  <c r="D8" i="1"/>
  <c r="D156" i="1"/>
  <c r="D144" i="1"/>
  <c r="D122" i="1"/>
  <c r="D138" i="1"/>
  <c r="D63" i="1"/>
  <c r="D85" i="1"/>
  <c r="D149" i="1"/>
  <c r="D128" i="1"/>
  <c r="D116" i="1"/>
  <c r="D105" i="1"/>
  <c r="D77" i="1" l="1"/>
  <c r="D38" i="1"/>
</calcChain>
</file>

<file path=xl/sharedStrings.xml><?xml version="1.0" encoding="utf-8"?>
<sst xmlns="http://schemas.openxmlformats.org/spreadsheetml/2006/main" count="304" uniqueCount="19">
  <si>
    <t>Payment Number</t>
  </si>
  <si>
    <t>Payee</t>
  </si>
  <si>
    <t>Amount</t>
  </si>
  <si>
    <t>JOHN RICKENBACH</t>
  </si>
  <si>
    <t>Invoice date</t>
  </si>
  <si>
    <t>Nunley and Assoc.</t>
  </si>
  <si>
    <t>Black &amp; Veatch</t>
  </si>
  <si>
    <t>Fugro</t>
  </si>
  <si>
    <t>larry walker assoc.</t>
  </si>
  <si>
    <t>Kestrel consulting</t>
  </si>
  <si>
    <t>GSI Water Solutions</t>
  </si>
  <si>
    <t>Kevin Merk Assoc.</t>
  </si>
  <si>
    <t>JoAnn Head surveying</t>
  </si>
  <si>
    <t>cleath harris</t>
  </si>
  <si>
    <t>Yeh and associates</t>
  </si>
  <si>
    <t>Environmental Science</t>
  </si>
  <si>
    <t>Far Western Anthro</t>
  </si>
  <si>
    <t>Grand Total</t>
  </si>
  <si>
    <t>FGL Environmental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</si>
</sst>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44" fontId="3" fillId="0" borderId="0" xfId="1" applyFont="1"/>
    <xf numFmtId="8" fontId="3" fillId="0" borderId="0" xfId="1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vertical="top"/>
    </xf>
    <xf numFmtId="44" fontId="3" fillId="0" borderId="0" xfId="1" applyFon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top"/>
    </xf>
    <xf numFmtId="44" fontId="1" fillId="0" borderId="0" xfId="1" applyFont="1"/>
    <xf numFmtId="44" fontId="5" fillId="0" borderId="0" xfId="1" applyFont="1"/>
    <xf numFmtId="0" fontId="4" fillId="0" borderId="0" xfId="0" applyFont="1" applyAlignment="1">
      <alignment horizontal="center" vertical="center"/>
    </xf>
    <xf numFmtId="44" fontId="0" fillId="0" borderId="0" xfId="0" applyNumberFormat="1"/>
    <xf numFmtId="44" fontId="6" fillId="0" borderId="0" xfId="1" applyFont="1"/>
    <xf numFmtId="1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128" zoomScaleNormal="100" workbookViewId="0">
      <selection activeCell="J149" sqref="J149"/>
    </sheetView>
  </sheetViews>
  <sheetFormatPr defaultRowHeight="15" x14ac:dyDescent="0.25"/>
  <cols>
    <col min="1" max="1" width="14" style="1" customWidth="1"/>
    <col min="2" max="2" width="10.28515625" customWidth="1"/>
    <col min="3" max="3" width="21.5703125" style="9" customWidth="1"/>
    <col min="4" max="4" width="19.42578125" style="2" customWidth="1"/>
    <col min="5" max="5" width="12.5703125" bestFit="1" customWidth="1"/>
    <col min="8" max="8" width="9.140625" customWidth="1"/>
  </cols>
  <sheetData>
    <row r="1" spans="1:5" ht="32.25" customHeight="1" x14ac:dyDescent="0.25">
      <c r="A1" s="7" t="s">
        <v>4</v>
      </c>
      <c r="B1" s="6" t="s">
        <v>0</v>
      </c>
      <c r="C1" s="11" t="s">
        <v>1</v>
      </c>
      <c r="D1" s="8" t="s">
        <v>2</v>
      </c>
    </row>
    <row r="2" spans="1:5" ht="16.5" customHeight="1" x14ac:dyDescent="0.25">
      <c r="A2" s="7"/>
      <c r="B2" s="6"/>
      <c r="C2" s="11"/>
      <c r="D2" s="8"/>
    </row>
    <row r="3" spans="1:5" x14ac:dyDescent="0.25">
      <c r="A3" s="1">
        <v>42265</v>
      </c>
      <c r="B3">
        <v>150165</v>
      </c>
      <c r="C3" s="10" t="s">
        <v>6</v>
      </c>
      <c r="D3" s="2">
        <v>116383.87</v>
      </c>
    </row>
    <row r="4" spans="1:5" x14ac:dyDescent="0.25">
      <c r="A4" s="1">
        <v>42321</v>
      </c>
      <c r="B4">
        <v>150856</v>
      </c>
      <c r="C4" s="10" t="s">
        <v>6</v>
      </c>
      <c r="D4" s="2">
        <v>218590.65</v>
      </c>
    </row>
    <row r="5" spans="1:5" x14ac:dyDescent="0.25">
      <c r="A5" s="1">
        <v>42708</v>
      </c>
      <c r="B5">
        <v>151713</v>
      </c>
      <c r="C5" s="10" t="s">
        <v>6</v>
      </c>
      <c r="D5" s="2">
        <v>129022.74</v>
      </c>
    </row>
    <row r="6" spans="1:5" x14ac:dyDescent="0.25">
      <c r="A6" s="1">
        <v>42366</v>
      </c>
      <c r="B6">
        <v>151713</v>
      </c>
      <c r="C6" s="10" t="s">
        <v>6</v>
      </c>
      <c r="D6" s="2">
        <v>57634.29</v>
      </c>
    </row>
    <row r="7" spans="1:5" x14ac:dyDescent="0.25">
      <c r="A7" s="1">
        <v>42558</v>
      </c>
      <c r="B7">
        <v>152918</v>
      </c>
      <c r="C7" s="10" t="s">
        <v>6</v>
      </c>
      <c r="D7" s="2">
        <v>9096.14</v>
      </c>
    </row>
    <row r="8" spans="1:5" ht="15.75" x14ac:dyDescent="0.25">
      <c r="D8" s="4">
        <f>SUM(D3:D7)</f>
        <v>530727.68999999994</v>
      </c>
    </row>
    <row r="10" spans="1:5" x14ac:dyDescent="0.25">
      <c r="A10" s="1">
        <v>42244</v>
      </c>
      <c r="B10">
        <v>149969</v>
      </c>
      <c r="C10" s="9" t="s">
        <v>5</v>
      </c>
      <c r="D10" s="2">
        <v>11521</v>
      </c>
    </row>
    <row r="11" spans="1:5" x14ac:dyDescent="0.25">
      <c r="A11" s="1">
        <v>42268</v>
      </c>
      <c r="B11">
        <v>150239</v>
      </c>
      <c r="C11" s="9" t="s">
        <v>5</v>
      </c>
      <c r="D11" s="2">
        <v>18185.25</v>
      </c>
    </row>
    <row r="12" spans="1:5" x14ac:dyDescent="0.25">
      <c r="A12" s="1">
        <v>42268</v>
      </c>
      <c r="B12">
        <v>150239</v>
      </c>
      <c r="C12" s="9" t="s">
        <v>5</v>
      </c>
      <c r="D12" s="2">
        <v>11712.25</v>
      </c>
    </row>
    <row r="13" spans="1:5" x14ac:dyDescent="0.25">
      <c r="A13" s="1">
        <v>42321</v>
      </c>
      <c r="B13">
        <v>150657</v>
      </c>
      <c r="C13" s="9" t="s">
        <v>5</v>
      </c>
      <c r="D13" s="2">
        <v>36712</v>
      </c>
    </row>
    <row r="14" spans="1:5" x14ac:dyDescent="0.25">
      <c r="A14" s="1">
        <v>42326</v>
      </c>
      <c r="B14">
        <v>150921</v>
      </c>
      <c r="C14" s="9" t="s">
        <v>5</v>
      </c>
      <c r="D14" s="2">
        <v>40506.9</v>
      </c>
    </row>
    <row r="15" spans="1:5" x14ac:dyDescent="0.25">
      <c r="A15" s="1">
        <v>42353</v>
      </c>
      <c r="B15">
        <v>151025</v>
      </c>
      <c r="C15" s="9" t="s">
        <v>5</v>
      </c>
      <c r="D15" s="2">
        <v>30754.25</v>
      </c>
      <c r="E15" s="15">
        <f>D10+D11+D12+D13+D14+D15</f>
        <v>149391.65</v>
      </c>
    </row>
    <row r="16" spans="1:5" x14ac:dyDescent="0.25">
      <c r="A16" s="1">
        <v>42384</v>
      </c>
      <c r="B16">
        <v>151265</v>
      </c>
      <c r="C16" s="9" t="s">
        <v>5</v>
      </c>
      <c r="D16" s="2">
        <v>14426.45</v>
      </c>
    </row>
    <row r="17" spans="1:5" x14ac:dyDescent="0.25">
      <c r="A17" s="1">
        <v>42381</v>
      </c>
      <c r="B17">
        <v>151265</v>
      </c>
      <c r="C17" s="9" t="s">
        <v>5</v>
      </c>
      <c r="D17" s="2">
        <v>16748.75</v>
      </c>
    </row>
    <row r="18" spans="1:5" x14ac:dyDescent="0.25">
      <c r="A18" s="1">
        <v>42418</v>
      </c>
      <c r="B18">
        <v>151773</v>
      </c>
      <c r="C18" s="9" t="s">
        <v>5</v>
      </c>
      <c r="D18" s="2">
        <v>21565.72</v>
      </c>
    </row>
    <row r="19" spans="1:5" x14ac:dyDescent="0.25">
      <c r="A19" s="1">
        <v>42417</v>
      </c>
      <c r="B19">
        <v>151773</v>
      </c>
      <c r="C19" s="9" t="s">
        <v>5</v>
      </c>
      <c r="D19" s="2">
        <v>16118.63</v>
      </c>
    </row>
    <row r="20" spans="1:5" x14ac:dyDescent="0.25">
      <c r="A20" s="1">
        <v>42439</v>
      </c>
      <c r="B20">
        <v>151773</v>
      </c>
      <c r="C20" s="9" t="s">
        <v>5</v>
      </c>
      <c r="D20" s="2">
        <v>8115</v>
      </c>
    </row>
    <row r="21" spans="1:5" x14ac:dyDescent="0.25">
      <c r="A21" s="1">
        <v>42439</v>
      </c>
      <c r="B21">
        <v>151773</v>
      </c>
      <c r="C21" s="9" t="s">
        <v>5</v>
      </c>
      <c r="D21" s="2">
        <v>24308.85</v>
      </c>
    </row>
    <row r="22" spans="1:5" x14ac:dyDescent="0.25">
      <c r="A22" s="1">
        <v>42440</v>
      </c>
      <c r="B22">
        <v>151773</v>
      </c>
      <c r="C22" s="9" t="s">
        <v>5</v>
      </c>
      <c r="D22" s="2">
        <v>521.25</v>
      </c>
      <c r="E22" s="15"/>
    </row>
    <row r="23" spans="1:5" x14ac:dyDescent="0.25">
      <c r="A23" s="1">
        <v>42465</v>
      </c>
      <c r="B23">
        <v>152062</v>
      </c>
      <c r="C23" s="9" t="s">
        <v>5</v>
      </c>
      <c r="D23" s="2">
        <v>32115.74</v>
      </c>
    </row>
    <row r="24" spans="1:5" x14ac:dyDescent="0.25">
      <c r="A24" s="1">
        <v>42465</v>
      </c>
      <c r="B24">
        <v>152062</v>
      </c>
      <c r="C24" s="9" t="s">
        <v>5</v>
      </c>
      <c r="D24" s="2">
        <v>7986.25</v>
      </c>
    </row>
    <row r="25" spans="1:5" x14ac:dyDescent="0.25">
      <c r="A25" s="1">
        <v>42465</v>
      </c>
      <c r="B25">
        <v>152062</v>
      </c>
      <c r="C25" s="9" t="s">
        <v>5</v>
      </c>
      <c r="D25" s="2">
        <v>866.25</v>
      </c>
      <c r="E25" s="15">
        <f>D16+D17+D18+D19+D20+D21+D22+D23+D24+D25</f>
        <v>142772.88999999998</v>
      </c>
    </row>
    <row r="26" spans="1:5" x14ac:dyDescent="0.25">
      <c r="A26" s="1">
        <v>42492</v>
      </c>
      <c r="B26">
        <v>152307</v>
      </c>
      <c r="C26" s="9" t="s">
        <v>5</v>
      </c>
      <c r="D26" s="2">
        <v>13785.25</v>
      </c>
    </row>
    <row r="27" spans="1:5" x14ac:dyDescent="0.25">
      <c r="A27" s="1">
        <v>42492</v>
      </c>
      <c r="B27">
        <v>152307</v>
      </c>
      <c r="C27" s="9" t="s">
        <v>5</v>
      </c>
      <c r="D27" s="2">
        <v>206.25</v>
      </c>
    </row>
    <row r="28" spans="1:5" x14ac:dyDescent="0.25">
      <c r="A28" s="1">
        <v>42492</v>
      </c>
      <c r="B28">
        <v>152307</v>
      </c>
      <c r="C28" s="9" t="s">
        <v>5</v>
      </c>
      <c r="D28" s="2">
        <v>55727.88</v>
      </c>
    </row>
    <row r="29" spans="1:5" x14ac:dyDescent="0.25">
      <c r="A29" s="1">
        <v>42524</v>
      </c>
      <c r="B29">
        <v>152670</v>
      </c>
      <c r="C29" s="9" t="s">
        <v>5</v>
      </c>
      <c r="D29" s="2">
        <v>21342.25</v>
      </c>
    </row>
    <row r="30" spans="1:5" x14ac:dyDescent="0.25">
      <c r="A30" s="1">
        <v>42524</v>
      </c>
      <c r="B30">
        <v>152670</v>
      </c>
      <c r="C30" s="9" t="s">
        <v>5</v>
      </c>
      <c r="D30" s="2">
        <v>43529.71</v>
      </c>
    </row>
    <row r="31" spans="1:5" x14ac:dyDescent="0.25">
      <c r="A31" s="1">
        <v>42524</v>
      </c>
      <c r="B31">
        <v>152670</v>
      </c>
      <c r="C31" s="9" t="s">
        <v>5</v>
      </c>
      <c r="D31" s="2">
        <v>140</v>
      </c>
    </row>
    <row r="32" spans="1:5" x14ac:dyDescent="0.25">
      <c r="A32" s="1">
        <v>42548</v>
      </c>
      <c r="B32">
        <v>152878</v>
      </c>
      <c r="C32" s="9" t="s">
        <v>5</v>
      </c>
      <c r="D32" s="2">
        <v>23707.69</v>
      </c>
    </row>
    <row r="33" spans="1:9" x14ac:dyDescent="0.25">
      <c r="A33" s="1">
        <v>42548</v>
      </c>
      <c r="B33">
        <v>152878</v>
      </c>
      <c r="C33" s="9" t="s">
        <v>5</v>
      </c>
      <c r="D33" s="2">
        <v>8983.75</v>
      </c>
    </row>
    <row r="34" spans="1:9" x14ac:dyDescent="0.25">
      <c r="A34" s="1">
        <v>42548</v>
      </c>
      <c r="B34">
        <v>152878</v>
      </c>
      <c r="C34" s="9" t="s">
        <v>5</v>
      </c>
      <c r="D34" s="2">
        <v>482.5</v>
      </c>
    </row>
    <row r="35" spans="1:9" x14ac:dyDescent="0.25">
      <c r="A35" s="1">
        <v>42566</v>
      </c>
      <c r="B35">
        <v>152941</v>
      </c>
      <c r="C35" s="9" t="s">
        <v>5</v>
      </c>
      <c r="D35" s="2">
        <v>14987.71</v>
      </c>
    </row>
    <row r="36" spans="1:9" x14ac:dyDescent="0.25">
      <c r="A36" s="1">
        <v>42566</v>
      </c>
      <c r="B36">
        <v>152941</v>
      </c>
      <c r="C36" s="9" t="s">
        <v>5</v>
      </c>
      <c r="D36" s="2">
        <v>11262.52</v>
      </c>
    </row>
    <row r="37" spans="1:9" x14ac:dyDescent="0.25">
      <c r="A37" s="1">
        <v>42566</v>
      </c>
      <c r="B37">
        <v>152941</v>
      </c>
      <c r="C37" s="9" t="s">
        <v>5</v>
      </c>
      <c r="D37" s="2">
        <v>77.5</v>
      </c>
      <c r="E37" s="15">
        <f>D26+D27+D28+D29+D30+D31+D32+D33+D34+D35+D36+D37</f>
        <v>194233.00999999998</v>
      </c>
    </row>
    <row r="38" spans="1:9" ht="15.75" x14ac:dyDescent="0.25">
      <c r="D38" s="4">
        <f>SUM(D10:D37)</f>
        <v>486397.5500000001</v>
      </c>
    </row>
    <row r="39" spans="1:9" ht="15.75" x14ac:dyDescent="0.25">
      <c r="D39" s="4"/>
    </row>
    <row r="40" spans="1:9" ht="15.75" x14ac:dyDescent="0.25">
      <c r="D40" s="4"/>
    </row>
    <row r="41" spans="1:9" x14ac:dyDescent="0.25">
      <c r="A41" s="1">
        <v>41463</v>
      </c>
      <c r="B41">
        <v>142680</v>
      </c>
      <c r="C41" s="9" t="s">
        <v>3</v>
      </c>
      <c r="D41" s="2">
        <v>7020</v>
      </c>
    </row>
    <row r="42" spans="1:9" x14ac:dyDescent="0.25">
      <c r="A42" s="1">
        <v>41493</v>
      </c>
      <c r="B42">
        <v>142770</v>
      </c>
      <c r="C42" s="9" t="s">
        <v>3</v>
      </c>
      <c r="D42" s="2">
        <v>15886.37</v>
      </c>
    </row>
    <row r="43" spans="1:9" x14ac:dyDescent="0.25">
      <c r="A43" s="1">
        <v>41527</v>
      </c>
      <c r="B43">
        <v>143014</v>
      </c>
      <c r="C43" s="9" t="s">
        <v>3</v>
      </c>
      <c r="D43" s="2">
        <v>18094.8</v>
      </c>
    </row>
    <row r="44" spans="1:9" x14ac:dyDescent="0.25">
      <c r="A44" s="1">
        <v>41554</v>
      </c>
      <c r="B44">
        <v>143285</v>
      </c>
      <c r="C44" s="9" t="s">
        <v>3</v>
      </c>
      <c r="D44" s="2">
        <v>15381.48</v>
      </c>
    </row>
    <row r="45" spans="1:9" ht="14.25" customHeight="1" x14ac:dyDescent="0.25">
      <c r="A45" s="1">
        <v>41586</v>
      </c>
      <c r="B45">
        <v>143809</v>
      </c>
      <c r="C45" s="9" t="s">
        <v>3</v>
      </c>
      <c r="D45" s="2">
        <v>31238.43</v>
      </c>
    </row>
    <row r="46" spans="1:9" x14ac:dyDescent="0.25">
      <c r="A46" s="1">
        <v>41614</v>
      </c>
      <c r="B46">
        <v>143940</v>
      </c>
      <c r="C46" s="9" t="s">
        <v>3</v>
      </c>
      <c r="D46" s="2">
        <v>19813.490000000002</v>
      </c>
    </row>
    <row r="47" spans="1:9" x14ac:dyDescent="0.25">
      <c r="A47" s="1">
        <v>41649</v>
      </c>
      <c r="B47">
        <v>144169</v>
      </c>
      <c r="C47" s="9" t="s">
        <v>3</v>
      </c>
      <c r="D47" s="2">
        <v>15071.27</v>
      </c>
    </row>
    <row r="48" spans="1:9" x14ac:dyDescent="0.25">
      <c r="A48" s="1">
        <v>41712</v>
      </c>
      <c r="B48">
        <v>144789</v>
      </c>
      <c r="C48" s="9" t="s">
        <v>3</v>
      </c>
      <c r="D48" s="2">
        <v>7557.6</v>
      </c>
      <c r="I48" s="3"/>
    </row>
    <row r="49" spans="1:4" x14ac:dyDescent="0.25">
      <c r="A49" s="1">
        <v>41740</v>
      </c>
      <c r="B49">
        <v>145039</v>
      </c>
      <c r="C49" s="9" t="s">
        <v>3</v>
      </c>
      <c r="D49" s="2">
        <v>11623.1</v>
      </c>
    </row>
    <row r="50" spans="1:4" x14ac:dyDescent="0.25">
      <c r="A50" s="1">
        <v>41775</v>
      </c>
      <c r="B50">
        <v>145540</v>
      </c>
      <c r="C50" s="9" t="s">
        <v>3</v>
      </c>
      <c r="D50" s="2">
        <v>28049.4</v>
      </c>
    </row>
    <row r="51" spans="1:4" x14ac:dyDescent="0.25">
      <c r="A51" s="1">
        <v>41810</v>
      </c>
      <c r="B51">
        <v>145902</v>
      </c>
      <c r="C51" s="9" t="s">
        <v>3</v>
      </c>
      <c r="D51" s="2">
        <v>6989.3</v>
      </c>
    </row>
    <row r="52" spans="1:4" x14ac:dyDescent="0.25">
      <c r="A52" s="1">
        <v>41831</v>
      </c>
      <c r="B52">
        <v>145902</v>
      </c>
      <c r="C52" s="9" t="s">
        <v>3</v>
      </c>
      <c r="D52" s="2">
        <v>5672.4</v>
      </c>
    </row>
    <row r="53" spans="1:4" x14ac:dyDescent="0.25">
      <c r="A53" s="1">
        <v>41862</v>
      </c>
      <c r="B53">
        <v>146305</v>
      </c>
      <c r="C53" s="9" t="s">
        <v>3</v>
      </c>
      <c r="D53" s="2">
        <v>6665.9</v>
      </c>
    </row>
    <row r="54" spans="1:4" x14ac:dyDescent="0.25">
      <c r="A54" s="1">
        <v>41894</v>
      </c>
      <c r="B54">
        <v>146566</v>
      </c>
      <c r="C54" s="9" t="s">
        <v>3</v>
      </c>
      <c r="D54" s="2">
        <v>14494.12</v>
      </c>
    </row>
    <row r="55" spans="1:4" x14ac:dyDescent="0.25">
      <c r="A55" s="1">
        <v>41929</v>
      </c>
      <c r="B55">
        <v>146811</v>
      </c>
      <c r="C55" s="9" t="s">
        <v>3</v>
      </c>
      <c r="D55" s="2">
        <v>19193.5</v>
      </c>
    </row>
    <row r="56" spans="1:4" x14ac:dyDescent="0.25">
      <c r="A56" s="1">
        <v>41957</v>
      </c>
      <c r="B56">
        <v>147044</v>
      </c>
      <c r="C56" s="9" t="s">
        <v>3</v>
      </c>
      <c r="D56" s="2">
        <v>50861.71</v>
      </c>
    </row>
    <row r="57" spans="1:4" x14ac:dyDescent="0.25">
      <c r="A57" s="1">
        <v>41995</v>
      </c>
      <c r="B57">
        <v>147461</v>
      </c>
      <c r="C57" s="9" t="s">
        <v>3</v>
      </c>
      <c r="D57" s="2">
        <v>33046.49</v>
      </c>
    </row>
    <row r="58" spans="1:4" x14ac:dyDescent="0.25">
      <c r="A58" s="1">
        <v>42058</v>
      </c>
      <c r="B58">
        <v>148033</v>
      </c>
      <c r="C58" s="9" t="s">
        <v>3</v>
      </c>
      <c r="D58" s="2">
        <v>2565</v>
      </c>
    </row>
    <row r="59" spans="1:4" x14ac:dyDescent="0.25">
      <c r="A59" s="1">
        <v>42087</v>
      </c>
      <c r="B59">
        <v>148609</v>
      </c>
      <c r="C59" s="9" t="s">
        <v>3</v>
      </c>
      <c r="D59" s="2">
        <v>13067.05</v>
      </c>
    </row>
    <row r="60" spans="1:4" x14ac:dyDescent="0.25">
      <c r="A60" s="1">
        <v>42117</v>
      </c>
      <c r="B60">
        <v>148609</v>
      </c>
      <c r="C60" s="9" t="s">
        <v>3</v>
      </c>
      <c r="D60" s="2">
        <v>23167.75</v>
      </c>
    </row>
    <row r="61" spans="1:4" x14ac:dyDescent="0.25">
      <c r="A61" s="1">
        <v>42181</v>
      </c>
      <c r="B61">
        <v>149285</v>
      </c>
      <c r="C61" s="9" t="s">
        <v>3</v>
      </c>
      <c r="D61" s="2">
        <v>6769.57</v>
      </c>
    </row>
    <row r="62" spans="1:4" x14ac:dyDescent="0.25">
      <c r="A62" s="1">
        <v>42234</v>
      </c>
      <c r="B62">
        <v>149832</v>
      </c>
      <c r="C62" s="9" t="s">
        <v>3</v>
      </c>
      <c r="D62" s="2">
        <v>10416.799999999999</v>
      </c>
    </row>
    <row r="63" spans="1:4" ht="15.75" x14ac:dyDescent="0.25">
      <c r="D63" s="5">
        <f>SUM(D41:D62)</f>
        <v>362645.52999999997</v>
      </c>
    </row>
    <row r="64" spans="1:4" ht="15.75" x14ac:dyDescent="0.25">
      <c r="D64" s="4"/>
    </row>
    <row r="67" spans="1:4" x14ac:dyDescent="0.25">
      <c r="A67" s="1">
        <v>42154</v>
      </c>
      <c r="B67">
        <v>149151</v>
      </c>
      <c r="C67" s="9" t="s">
        <v>7</v>
      </c>
      <c r="D67" s="2">
        <v>1617.5</v>
      </c>
    </row>
    <row r="68" spans="1:4" x14ac:dyDescent="0.25">
      <c r="A68" s="1">
        <v>42185</v>
      </c>
      <c r="B68">
        <v>149529</v>
      </c>
      <c r="C68" s="9" t="s">
        <v>7</v>
      </c>
      <c r="D68" s="2">
        <v>5475</v>
      </c>
    </row>
    <row r="69" spans="1:4" x14ac:dyDescent="0.25">
      <c r="A69" s="1">
        <v>42185</v>
      </c>
      <c r="B69">
        <v>149811</v>
      </c>
      <c r="C69" s="9" t="s">
        <v>7</v>
      </c>
      <c r="D69" s="2">
        <v>4200.3999999999996</v>
      </c>
    </row>
    <row r="70" spans="1:4" x14ac:dyDescent="0.25">
      <c r="A70" s="1">
        <v>42216</v>
      </c>
      <c r="B70">
        <v>149811</v>
      </c>
      <c r="C70" s="9" t="s">
        <v>7</v>
      </c>
      <c r="D70" s="2">
        <v>11481.85</v>
      </c>
    </row>
    <row r="71" spans="1:4" x14ac:dyDescent="0.25">
      <c r="A71" s="1">
        <v>42247</v>
      </c>
      <c r="B71">
        <v>150073</v>
      </c>
      <c r="C71" s="9" t="s">
        <v>7</v>
      </c>
      <c r="D71" s="2">
        <v>5318.75</v>
      </c>
    </row>
    <row r="72" spans="1:4" x14ac:dyDescent="0.25">
      <c r="A72" s="1">
        <v>42277</v>
      </c>
      <c r="B72">
        <v>150358</v>
      </c>
      <c r="C72" s="9" t="s">
        <v>7</v>
      </c>
      <c r="D72" s="2">
        <v>1477.5</v>
      </c>
    </row>
    <row r="73" spans="1:4" x14ac:dyDescent="0.25">
      <c r="A73" s="1">
        <v>42318</v>
      </c>
      <c r="B73">
        <v>150624</v>
      </c>
      <c r="C73" s="9" t="s">
        <v>7</v>
      </c>
      <c r="D73" s="2">
        <v>7802.35</v>
      </c>
    </row>
    <row r="74" spans="1:4" x14ac:dyDescent="0.25">
      <c r="A74" s="1">
        <v>42339</v>
      </c>
      <c r="B74">
        <v>150887</v>
      </c>
      <c r="C74" s="9" t="s">
        <v>7</v>
      </c>
      <c r="D74" s="2">
        <v>6948.85</v>
      </c>
    </row>
    <row r="75" spans="1:4" x14ac:dyDescent="0.25">
      <c r="A75" s="1">
        <v>42368</v>
      </c>
      <c r="B75">
        <v>151375</v>
      </c>
      <c r="C75" s="9" t="s">
        <v>7</v>
      </c>
      <c r="D75" s="2">
        <v>32726.5</v>
      </c>
    </row>
    <row r="76" spans="1:4" x14ac:dyDescent="0.25">
      <c r="A76" s="1">
        <v>42401</v>
      </c>
      <c r="B76">
        <v>151498</v>
      </c>
      <c r="C76" s="9" t="s">
        <v>7</v>
      </c>
      <c r="D76" s="2">
        <v>761.25</v>
      </c>
    </row>
    <row r="77" spans="1:4" ht="15.75" x14ac:dyDescent="0.25">
      <c r="D77" s="4">
        <f>SUM(D67:D76)</f>
        <v>77809.95</v>
      </c>
    </row>
    <row r="78" spans="1:4" ht="15.75" x14ac:dyDescent="0.25">
      <c r="D78" s="4"/>
    </row>
    <row r="79" spans="1:4" ht="15.75" x14ac:dyDescent="0.25">
      <c r="D79" s="4"/>
    </row>
    <row r="81" spans="1:4" x14ac:dyDescent="0.25">
      <c r="A81" s="1">
        <v>42278</v>
      </c>
      <c r="B81">
        <v>150379</v>
      </c>
      <c r="C81" s="9" t="s">
        <v>12</v>
      </c>
      <c r="D81" s="2">
        <v>41342.5</v>
      </c>
    </row>
    <row r="82" spans="1:4" x14ac:dyDescent="0.25">
      <c r="A82" s="1">
        <v>42339</v>
      </c>
      <c r="B82">
        <v>150906</v>
      </c>
      <c r="C82" s="9" t="s">
        <v>12</v>
      </c>
      <c r="D82" s="2">
        <v>6477.5</v>
      </c>
    </row>
    <row r="83" spans="1:4" x14ac:dyDescent="0.25">
      <c r="A83" s="1">
        <v>42387</v>
      </c>
      <c r="B83">
        <v>152423</v>
      </c>
      <c r="C83" s="9" t="s">
        <v>12</v>
      </c>
      <c r="D83" s="2">
        <v>12502.5</v>
      </c>
    </row>
    <row r="84" spans="1:4" x14ac:dyDescent="0.25">
      <c r="A84" s="1">
        <v>42573</v>
      </c>
      <c r="B84">
        <v>152935</v>
      </c>
      <c r="C84" s="9" t="s">
        <v>12</v>
      </c>
      <c r="D84" s="2">
        <v>6182.5</v>
      </c>
    </row>
    <row r="85" spans="1:4" ht="15.75" x14ac:dyDescent="0.25">
      <c r="D85" s="4">
        <f>SUM(D81:D84)</f>
        <v>66505</v>
      </c>
    </row>
    <row r="86" spans="1:4" ht="15.75" x14ac:dyDescent="0.25">
      <c r="D86" s="4"/>
    </row>
    <row r="87" spans="1:4" ht="15.75" x14ac:dyDescent="0.25">
      <c r="D87" s="4"/>
    </row>
    <row r="89" spans="1:4" x14ac:dyDescent="0.25">
      <c r="A89" s="1">
        <v>41829</v>
      </c>
      <c r="B89">
        <v>146197</v>
      </c>
      <c r="C89" s="9" t="s">
        <v>8</v>
      </c>
      <c r="D89" s="2">
        <v>2405</v>
      </c>
    </row>
    <row r="90" spans="1:4" x14ac:dyDescent="0.25">
      <c r="A90" s="1">
        <v>41862</v>
      </c>
      <c r="B90">
        <v>146308</v>
      </c>
      <c r="C90" s="9" t="s">
        <v>8</v>
      </c>
      <c r="D90" s="2">
        <v>9896.25</v>
      </c>
    </row>
    <row r="91" spans="1:4" x14ac:dyDescent="0.25">
      <c r="A91" s="1">
        <v>41862</v>
      </c>
      <c r="B91">
        <v>147199</v>
      </c>
      <c r="C91" s="9" t="s">
        <v>8</v>
      </c>
      <c r="D91" s="2">
        <v>210.78</v>
      </c>
    </row>
    <row r="92" spans="1:4" x14ac:dyDescent="0.25">
      <c r="A92" s="1">
        <v>41893</v>
      </c>
      <c r="B92">
        <v>146568</v>
      </c>
      <c r="C92" s="9" t="s">
        <v>8</v>
      </c>
      <c r="D92" s="2">
        <v>10326.700000000001</v>
      </c>
    </row>
    <row r="93" spans="1:4" x14ac:dyDescent="0.25">
      <c r="A93" s="1">
        <v>41922</v>
      </c>
      <c r="B93">
        <v>146941</v>
      </c>
      <c r="C93" s="9" t="s">
        <v>8</v>
      </c>
      <c r="D93" s="2">
        <v>7312.5</v>
      </c>
    </row>
    <row r="94" spans="1:4" x14ac:dyDescent="0.25">
      <c r="A94" s="1">
        <v>42164</v>
      </c>
      <c r="B94">
        <v>149287</v>
      </c>
      <c r="C94" s="9" t="s">
        <v>8</v>
      </c>
      <c r="D94" s="2">
        <v>3470</v>
      </c>
    </row>
    <row r="95" spans="1:4" x14ac:dyDescent="0.25">
      <c r="A95" s="1">
        <v>42195</v>
      </c>
      <c r="B95">
        <v>149650</v>
      </c>
      <c r="C95" s="9" t="s">
        <v>8</v>
      </c>
      <c r="D95" s="2">
        <v>2370</v>
      </c>
    </row>
    <row r="96" spans="1:4" x14ac:dyDescent="0.25">
      <c r="A96" s="1">
        <v>42228</v>
      </c>
      <c r="B96">
        <v>149965</v>
      </c>
      <c r="C96" s="9" t="s">
        <v>8</v>
      </c>
      <c r="D96" s="2">
        <v>1710</v>
      </c>
    </row>
    <row r="97" spans="1:4" x14ac:dyDescent="0.25">
      <c r="A97" s="1">
        <v>42268</v>
      </c>
      <c r="B97">
        <v>150086</v>
      </c>
      <c r="C97" s="9" t="s">
        <v>8</v>
      </c>
      <c r="D97" s="2">
        <v>3750</v>
      </c>
    </row>
    <row r="98" spans="1:4" x14ac:dyDescent="0.25">
      <c r="A98" s="1">
        <v>42286</v>
      </c>
      <c r="B98">
        <v>150385</v>
      </c>
      <c r="C98" s="9" t="s">
        <v>8</v>
      </c>
      <c r="D98" s="2">
        <v>4255</v>
      </c>
    </row>
    <row r="99" spans="1:4" x14ac:dyDescent="0.25">
      <c r="A99" s="1">
        <v>42319</v>
      </c>
      <c r="B99">
        <v>150911</v>
      </c>
      <c r="C99" s="9" t="s">
        <v>8</v>
      </c>
      <c r="D99" s="2">
        <v>7365</v>
      </c>
    </row>
    <row r="100" spans="1:4" x14ac:dyDescent="0.25">
      <c r="A100" s="1">
        <v>42349</v>
      </c>
      <c r="B100">
        <v>151923</v>
      </c>
      <c r="C100" s="9" t="s">
        <v>8</v>
      </c>
      <c r="D100" s="2">
        <v>765</v>
      </c>
    </row>
    <row r="101" spans="1:4" x14ac:dyDescent="0.25">
      <c r="A101" s="1">
        <v>42439</v>
      </c>
      <c r="B101">
        <v>152300</v>
      </c>
      <c r="C101" s="9" t="s">
        <v>8</v>
      </c>
      <c r="D101" s="2">
        <v>1720</v>
      </c>
    </row>
    <row r="102" spans="1:4" x14ac:dyDescent="0.25">
      <c r="A102" s="1">
        <v>42472</v>
      </c>
      <c r="B102">
        <v>152300</v>
      </c>
      <c r="C102" s="9" t="s">
        <v>8</v>
      </c>
      <c r="D102" s="2">
        <v>6129.08</v>
      </c>
    </row>
    <row r="103" spans="1:4" x14ac:dyDescent="0.25">
      <c r="A103" s="1">
        <v>42501</v>
      </c>
      <c r="B103">
        <v>152300</v>
      </c>
      <c r="C103" s="9" t="s">
        <v>8</v>
      </c>
      <c r="D103" s="2">
        <v>935</v>
      </c>
    </row>
    <row r="104" spans="1:4" x14ac:dyDescent="0.25">
      <c r="A104" s="1">
        <v>42559</v>
      </c>
      <c r="B104">
        <v>152936</v>
      </c>
      <c r="C104" s="9" t="s">
        <v>8</v>
      </c>
      <c r="D104" s="2">
        <v>480</v>
      </c>
    </row>
    <row r="105" spans="1:4" ht="15.75" x14ac:dyDescent="0.25">
      <c r="D105" s="4">
        <f>SUM(D89:D104)</f>
        <v>63100.310000000005</v>
      </c>
    </row>
    <row r="108" spans="1:4" x14ac:dyDescent="0.25">
      <c r="A108" s="1">
        <v>41898</v>
      </c>
      <c r="B108">
        <v>146687</v>
      </c>
      <c r="C108" s="9" t="s">
        <v>9</v>
      </c>
      <c r="D108" s="2">
        <v>4410</v>
      </c>
    </row>
    <row r="109" spans="1:4" x14ac:dyDescent="0.25">
      <c r="A109" s="1">
        <v>41954</v>
      </c>
      <c r="B109">
        <v>147920</v>
      </c>
      <c r="C109" s="9" t="s">
        <v>9</v>
      </c>
      <c r="D109" s="2">
        <v>3665.36</v>
      </c>
    </row>
    <row r="110" spans="1:4" x14ac:dyDescent="0.25">
      <c r="A110" s="1">
        <v>42166</v>
      </c>
      <c r="B110">
        <v>149170</v>
      </c>
      <c r="C110" s="9" t="s">
        <v>9</v>
      </c>
      <c r="D110" s="2">
        <v>305</v>
      </c>
    </row>
    <row r="111" spans="1:4" x14ac:dyDescent="0.25">
      <c r="A111" s="1">
        <v>42250</v>
      </c>
      <c r="B111">
        <v>149962</v>
      </c>
      <c r="C111" s="9" t="s">
        <v>9</v>
      </c>
      <c r="D111" s="2">
        <v>7825</v>
      </c>
    </row>
    <row r="112" spans="1:4" x14ac:dyDescent="0.25">
      <c r="A112" s="1">
        <v>42285</v>
      </c>
      <c r="B112">
        <v>150382</v>
      </c>
      <c r="C112" s="9" t="s">
        <v>9</v>
      </c>
      <c r="D112" s="2">
        <v>6794.5</v>
      </c>
    </row>
    <row r="113" spans="1:4" x14ac:dyDescent="0.25">
      <c r="A113" s="1">
        <v>42317</v>
      </c>
      <c r="B113">
        <v>150648</v>
      </c>
      <c r="C113" s="9" t="s">
        <v>9</v>
      </c>
      <c r="D113" s="2">
        <v>5424.5</v>
      </c>
    </row>
    <row r="114" spans="1:4" x14ac:dyDescent="0.25">
      <c r="A114" s="1">
        <v>42342</v>
      </c>
      <c r="B114">
        <v>150908</v>
      </c>
      <c r="C114" s="9" t="s">
        <v>9</v>
      </c>
      <c r="D114" s="2">
        <v>7770.79</v>
      </c>
    </row>
    <row r="115" spans="1:4" x14ac:dyDescent="0.25">
      <c r="A115" s="1">
        <v>42424</v>
      </c>
      <c r="B115">
        <v>151922</v>
      </c>
      <c r="C115" s="9" t="s">
        <v>9</v>
      </c>
      <c r="D115" s="2">
        <v>6008.68</v>
      </c>
    </row>
    <row r="116" spans="1:4" ht="15.75" x14ac:dyDescent="0.25">
      <c r="D116" s="4">
        <f>SUM(D108:D115)</f>
        <v>42203.83</v>
      </c>
    </row>
    <row r="117" spans="1:4" ht="15.75" x14ac:dyDescent="0.25">
      <c r="D117" s="4"/>
    </row>
    <row r="118" spans="1:4" ht="15.75" x14ac:dyDescent="0.25">
      <c r="D118" s="4"/>
    </row>
    <row r="119" spans="1:4" x14ac:dyDescent="0.25">
      <c r="A119" s="1">
        <v>42535</v>
      </c>
      <c r="B119">
        <v>152723</v>
      </c>
      <c r="C119" s="9" t="s">
        <v>14</v>
      </c>
      <c r="D119" s="12">
        <v>8617.5</v>
      </c>
    </row>
    <row r="120" spans="1:4" x14ac:dyDescent="0.25">
      <c r="A120" s="1">
        <v>42557</v>
      </c>
      <c r="B120">
        <v>152954</v>
      </c>
      <c r="C120" s="9" t="s">
        <v>14</v>
      </c>
      <c r="D120" s="12">
        <v>3400</v>
      </c>
    </row>
    <row r="121" spans="1:4" x14ac:dyDescent="0.25">
      <c r="A121" s="1">
        <v>42558</v>
      </c>
      <c r="B121">
        <v>152954</v>
      </c>
      <c r="C121" s="9" t="s">
        <v>14</v>
      </c>
      <c r="D121" s="12">
        <v>12193.31</v>
      </c>
    </row>
    <row r="122" spans="1:4" ht="15.75" x14ac:dyDescent="0.25">
      <c r="D122" s="4">
        <f>SUM(D119:D121)</f>
        <v>24210.809999999998</v>
      </c>
    </row>
    <row r="123" spans="1:4" x14ac:dyDescent="0.25">
      <c r="D123" s="12"/>
    </row>
    <row r="126" spans="1:4" x14ac:dyDescent="0.25">
      <c r="A126" s="1">
        <v>42496</v>
      </c>
      <c r="B126">
        <v>152411</v>
      </c>
      <c r="C126" s="9" t="s">
        <v>10</v>
      </c>
      <c r="D126" s="2">
        <v>8671.9699999999993</v>
      </c>
    </row>
    <row r="127" spans="1:4" x14ac:dyDescent="0.25">
      <c r="A127" s="1">
        <v>42530</v>
      </c>
      <c r="B127">
        <v>152651</v>
      </c>
      <c r="C127" s="9" t="s">
        <v>10</v>
      </c>
      <c r="D127" s="2">
        <v>12337.77</v>
      </c>
    </row>
    <row r="128" spans="1:4" ht="15.75" x14ac:dyDescent="0.25">
      <c r="D128" s="4">
        <f>SUM(D126:D127)</f>
        <v>21009.739999999998</v>
      </c>
    </row>
    <row r="129" spans="1:4" ht="15.75" x14ac:dyDescent="0.25">
      <c r="D129" s="4"/>
    </row>
    <row r="130" spans="1:4" ht="15.75" x14ac:dyDescent="0.25">
      <c r="D130" s="4"/>
    </row>
    <row r="131" spans="1:4" x14ac:dyDescent="0.25">
      <c r="A131" s="1">
        <v>41737</v>
      </c>
      <c r="B131">
        <v>145010</v>
      </c>
      <c r="C131" s="9" t="s">
        <v>13</v>
      </c>
      <c r="D131" s="2">
        <v>3065</v>
      </c>
    </row>
    <row r="132" spans="1:4" x14ac:dyDescent="0.25">
      <c r="A132" s="1">
        <v>41765</v>
      </c>
      <c r="B132">
        <v>145371</v>
      </c>
      <c r="C132" s="9" t="s">
        <v>13</v>
      </c>
      <c r="D132" s="2">
        <v>3977.5</v>
      </c>
    </row>
    <row r="133" spans="1:4" x14ac:dyDescent="0.25">
      <c r="A133" s="1">
        <v>41799</v>
      </c>
      <c r="B133">
        <v>145622</v>
      </c>
      <c r="C133" s="9" t="s">
        <v>13</v>
      </c>
      <c r="D133" s="2">
        <v>430</v>
      </c>
    </row>
    <row r="134" spans="1:4" x14ac:dyDescent="0.25">
      <c r="A134" s="1">
        <v>41828</v>
      </c>
      <c r="B134">
        <v>145883</v>
      </c>
      <c r="C134" s="9" t="s">
        <v>13</v>
      </c>
      <c r="D134" s="2">
        <v>375</v>
      </c>
    </row>
    <row r="135" spans="1:4" x14ac:dyDescent="0.25">
      <c r="A135" s="1">
        <v>41890</v>
      </c>
      <c r="B135">
        <v>146386</v>
      </c>
      <c r="C135" s="9" t="s">
        <v>13</v>
      </c>
      <c r="D135" s="2">
        <v>3032.5</v>
      </c>
    </row>
    <row r="136" spans="1:4" x14ac:dyDescent="0.25">
      <c r="A136" s="1">
        <v>41921</v>
      </c>
      <c r="B136">
        <v>146778</v>
      </c>
      <c r="C136" s="9" t="s">
        <v>13</v>
      </c>
      <c r="D136" s="12">
        <v>750</v>
      </c>
    </row>
    <row r="137" spans="1:4" x14ac:dyDescent="0.25">
      <c r="A137" s="1">
        <v>41954</v>
      </c>
      <c r="B137">
        <v>147013</v>
      </c>
      <c r="C137" s="9" t="s">
        <v>13</v>
      </c>
      <c r="D137" s="12">
        <v>6717.5</v>
      </c>
    </row>
    <row r="138" spans="1:4" ht="15.75" x14ac:dyDescent="0.25">
      <c r="D138" s="4">
        <f>SUM(D131:D137)</f>
        <v>18347.5</v>
      </c>
    </row>
    <row r="139" spans="1:4" ht="15.75" x14ac:dyDescent="0.25">
      <c r="D139" s="4"/>
    </row>
    <row r="140" spans="1:4" ht="15.75" x14ac:dyDescent="0.25">
      <c r="D140" s="4"/>
    </row>
    <row r="141" spans="1:4" x14ac:dyDescent="0.25">
      <c r="A141" s="1">
        <v>42214</v>
      </c>
      <c r="B141">
        <v>149937</v>
      </c>
      <c r="C141" s="9" t="s">
        <v>16</v>
      </c>
      <c r="D141" s="2">
        <v>3725.43</v>
      </c>
    </row>
    <row r="142" spans="1:4" x14ac:dyDescent="0.25">
      <c r="A142" s="1">
        <v>42307</v>
      </c>
      <c r="B142">
        <v>150617</v>
      </c>
      <c r="C142" s="9" t="s">
        <v>16</v>
      </c>
      <c r="D142" s="2">
        <v>6253.8</v>
      </c>
    </row>
    <row r="143" spans="1:4" x14ac:dyDescent="0.25">
      <c r="A143" s="1">
        <v>42557</v>
      </c>
      <c r="B143">
        <v>152928</v>
      </c>
      <c r="C143" s="9" t="s">
        <v>16</v>
      </c>
      <c r="D143" s="2">
        <v>8281.64</v>
      </c>
    </row>
    <row r="144" spans="1:4" ht="15.75" x14ac:dyDescent="0.25">
      <c r="D144" s="4">
        <f>SUM(D141:D143)</f>
        <v>18260.87</v>
      </c>
    </row>
    <row r="146" spans="1:4" x14ac:dyDescent="0.25">
      <c r="A146" s="1">
        <v>42318</v>
      </c>
      <c r="B146">
        <v>150649</v>
      </c>
      <c r="C146" s="9" t="s">
        <v>11</v>
      </c>
      <c r="D146" s="12">
        <v>1845</v>
      </c>
    </row>
    <row r="147" spans="1:4" x14ac:dyDescent="0.25">
      <c r="A147" s="1">
        <v>42135</v>
      </c>
      <c r="B147">
        <v>148879</v>
      </c>
      <c r="C147" s="9" t="s">
        <v>11</v>
      </c>
      <c r="D147" s="12">
        <v>3245</v>
      </c>
    </row>
    <row r="148" spans="1:4" x14ac:dyDescent="0.25">
      <c r="A148" s="1">
        <v>42251</v>
      </c>
      <c r="B148">
        <v>149963</v>
      </c>
      <c r="C148" s="9" t="s">
        <v>11</v>
      </c>
      <c r="D148" s="12">
        <v>6150</v>
      </c>
    </row>
    <row r="149" spans="1:4" ht="15.75" x14ac:dyDescent="0.25">
      <c r="D149" s="4">
        <f>SUM(D146:D148)</f>
        <v>11240</v>
      </c>
    </row>
    <row r="152" spans="1:4" x14ac:dyDescent="0.25">
      <c r="A152" s="1">
        <v>42417</v>
      </c>
      <c r="B152">
        <v>151603</v>
      </c>
      <c r="C152" s="9" t="s">
        <v>15</v>
      </c>
      <c r="D152" s="2">
        <v>4755.46</v>
      </c>
    </row>
    <row r="153" spans="1:4" x14ac:dyDescent="0.25">
      <c r="A153" s="1">
        <v>42454</v>
      </c>
      <c r="B153">
        <v>152029</v>
      </c>
      <c r="C153" s="9" t="s">
        <v>15</v>
      </c>
      <c r="D153" s="2">
        <v>1197.23</v>
      </c>
    </row>
    <row r="154" spans="1:4" x14ac:dyDescent="0.25">
      <c r="A154" s="1">
        <v>42475</v>
      </c>
      <c r="B154">
        <v>152029</v>
      </c>
      <c r="C154" s="9" t="s">
        <v>15</v>
      </c>
      <c r="D154" s="2">
        <v>2177.6999999999998</v>
      </c>
    </row>
    <row r="155" spans="1:4" x14ac:dyDescent="0.25">
      <c r="A155" s="1">
        <v>42508</v>
      </c>
      <c r="B155">
        <v>152273</v>
      </c>
      <c r="C155" s="9" t="s">
        <v>15</v>
      </c>
      <c r="D155" s="2">
        <v>211.65</v>
      </c>
    </row>
    <row r="156" spans="1:4" ht="15.75" x14ac:dyDescent="0.25">
      <c r="D156" s="4">
        <f>SUM(D152:D155)</f>
        <v>8342.0400000000009</v>
      </c>
    </row>
    <row r="157" spans="1:4" ht="15.75" x14ac:dyDescent="0.25">
      <c r="D157" s="4"/>
    </row>
    <row r="158" spans="1:4" ht="18.75" x14ac:dyDescent="0.3">
      <c r="C158" s="14" t="s">
        <v>17</v>
      </c>
      <c r="D158" s="13">
        <f>SUM(D156,D149,D144,D138,D128,D122,D116,D105,D85,D77,D63,D38,D8)</f>
        <v>1730800.82</v>
      </c>
    </row>
  </sheetData>
  <sortState ref="A2:A7">
    <sortCondition ref="A2"/>
  </sortState>
  <printOptions heading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activeCell="G48" sqref="G48"/>
    </sheetView>
  </sheetViews>
  <sheetFormatPr defaultRowHeight="15" x14ac:dyDescent="0.25"/>
  <cols>
    <col min="1" max="1" width="14" style="1" customWidth="1"/>
    <col min="2" max="2" width="10.28515625" customWidth="1"/>
    <col min="3" max="3" width="21.5703125" style="9" customWidth="1"/>
    <col min="4" max="4" width="19.42578125" style="2" customWidth="1"/>
    <col min="8" max="8" width="9.140625" customWidth="1"/>
  </cols>
  <sheetData>
    <row r="1" spans="1:4" ht="32.25" customHeight="1" x14ac:dyDescent="0.25">
      <c r="A1" s="7" t="s">
        <v>4</v>
      </c>
      <c r="B1" s="6" t="s">
        <v>0</v>
      </c>
      <c r="C1" s="11" t="s">
        <v>1</v>
      </c>
      <c r="D1" s="8" t="s">
        <v>2</v>
      </c>
    </row>
    <row r="2" spans="1:4" ht="16.5" customHeight="1" x14ac:dyDescent="0.25">
      <c r="A2" s="7"/>
      <c r="B2" s="6"/>
      <c r="C2" s="11"/>
      <c r="D2" s="8"/>
    </row>
    <row r="3" spans="1:4" x14ac:dyDescent="0.25">
      <c r="A3" s="1">
        <v>42558</v>
      </c>
      <c r="B3">
        <v>152918</v>
      </c>
      <c r="C3" s="10" t="s">
        <v>6</v>
      </c>
      <c r="D3" s="2">
        <v>9096.14</v>
      </c>
    </row>
    <row r="4" spans="1:4" ht="15.75" x14ac:dyDescent="0.25">
      <c r="D4" s="4">
        <f>SUM(D3:D3)</f>
        <v>9096.14</v>
      </c>
    </row>
    <row r="6" spans="1:4" x14ac:dyDescent="0.25">
      <c r="A6" s="1">
        <v>42492</v>
      </c>
      <c r="B6">
        <v>152307</v>
      </c>
      <c r="C6" s="9" t="s">
        <v>5</v>
      </c>
      <c r="D6" s="2">
        <v>13785.25</v>
      </c>
    </row>
    <row r="7" spans="1:4" x14ac:dyDescent="0.25">
      <c r="A7" s="1">
        <v>42492</v>
      </c>
      <c r="B7">
        <v>152307</v>
      </c>
      <c r="C7" s="9" t="s">
        <v>5</v>
      </c>
      <c r="D7" s="2">
        <v>206.25</v>
      </c>
    </row>
    <row r="8" spans="1:4" x14ac:dyDescent="0.25">
      <c r="A8" s="1">
        <v>42492</v>
      </c>
      <c r="B8">
        <v>152307</v>
      </c>
      <c r="C8" s="9" t="s">
        <v>5</v>
      </c>
      <c r="D8" s="2">
        <v>55727.88</v>
      </c>
    </row>
    <row r="9" spans="1:4" x14ac:dyDescent="0.25">
      <c r="A9" s="1">
        <v>42524</v>
      </c>
      <c r="B9">
        <v>152670</v>
      </c>
      <c r="C9" s="9" t="s">
        <v>5</v>
      </c>
      <c r="D9" s="2">
        <v>21342.25</v>
      </c>
    </row>
    <row r="10" spans="1:4" x14ac:dyDescent="0.25">
      <c r="A10" s="1">
        <v>42524</v>
      </c>
      <c r="B10">
        <v>152670</v>
      </c>
      <c r="C10" s="9" t="s">
        <v>5</v>
      </c>
      <c r="D10" s="2">
        <v>43529.71</v>
      </c>
    </row>
    <row r="11" spans="1:4" x14ac:dyDescent="0.25">
      <c r="A11" s="1">
        <v>42524</v>
      </c>
      <c r="B11">
        <v>152670</v>
      </c>
      <c r="C11" s="9" t="s">
        <v>5</v>
      </c>
      <c r="D11" s="2">
        <v>140</v>
      </c>
    </row>
    <row r="12" spans="1:4" x14ac:dyDescent="0.25">
      <c r="A12" s="1">
        <v>42548</v>
      </c>
      <c r="B12">
        <v>152878</v>
      </c>
      <c r="C12" s="9" t="s">
        <v>5</v>
      </c>
      <c r="D12" s="2">
        <v>23707.69</v>
      </c>
    </row>
    <row r="13" spans="1:4" x14ac:dyDescent="0.25">
      <c r="A13" s="1">
        <v>42548</v>
      </c>
      <c r="B13">
        <v>152878</v>
      </c>
      <c r="C13" s="9" t="s">
        <v>5</v>
      </c>
      <c r="D13" s="2">
        <v>8983.75</v>
      </c>
    </row>
    <row r="14" spans="1:4" x14ac:dyDescent="0.25">
      <c r="A14" s="1">
        <v>42548</v>
      </c>
      <c r="B14">
        <v>152878</v>
      </c>
      <c r="C14" s="9" t="s">
        <v>5</v>
      </c>
      <c r="D14" s="2">
        <v>482.5</v>
      </c>
    </row>
    <row r="15" spans="1:4" x14ac:dyDescent="0.25">
      <c r="A15" s="1">
        <v>42566</v>
      </c>
      <c r="B15">
        <v>152941</v>
      </c>
      <c r="C15" s="9" t="s">
        <v>5</v>
      </c>
      <c r="D15" s="2">
        <v>14987.71</v>
      </c>
    </row>
    <row r="16" spans="1:4" x14ac:dyDescent="0.25">
      <c r="A16" s="1">
        <v>42566</v>
      </c>
      <c r="B16">
        <v>152941</v>
      </c>
      <c r="C16" s="9" t="s">
        <v>5</v>
      </c>
      <c r="D16" s="2">
        <v>11262.52</v>
      </c>
    </row>
    <row r="17" spans="1:4" x14ac:dyDescent="0.25">
      <c r="A17" s="1">
        <v>42566</v>
      </c>
      <c r="B17">
        <v>152941</v>
      </c>
      <c r="C17" s="9" t="s">
        <v>5</v>
      </c>
      <c r="D17" s="2">
        <v>77.5</v>
      </c>
    </row>
    <row r="18" spans="1:4" ht="15.75" x14ac:dyDescent="0.25">
      <c r="D18" s="4">
        <f>SUM(D6:D17)</f>
        <v>194233.00999999998</v>
      </c>
    </row>
    <row r="19" spans="1:4" ht="15.75" x14ac:dyDescent="0.25">
      <c r="D19" s="4"/>
    </row>
    <row r="21" spans="1:4" x14ac:dyDescent="0.25">
      <c r="A21" s="1">
        <v>42573</v>
      </c>
      <c r="B21">
        <v>152935</v>
      </c>
      <c r="C21" s="9" t="s">
        <v>12</v>
      </c>
      <c r="D21" s="2">
        <v>6182.5</v>
      </c>
    </row>
    <row r="22" spans="1:4" ht="15.75" x14ac:dyDescent="0.25">
      <c r="D22" s="4">
        <f>SUM(D21:D21)</f>
        <v>6182.5</v>
      </c>
    </row>
    <row r="23" spans="1:4" ht="15.75" x14ac:dyDescent="0.25">
      <c r="D23" s="4"/>
    </row>
    <row r="25" spans="1:4" x14ac:dyDescent="0.25">
      <c r="A25" s="1">
        <v>42501</v>
      </c>
      <c r="B25">
        <v>152300</v>
      </c>
      <c r="C25" s="9" t="s">
        <v>8</v>
      </c>
      <c r="D25" s="2">
        <v>935</v>
      </c>
    </row>
    <row r="26" spans="1:4" x14ac:dyDescent="0.25">
      <c r="A26" s="1">
        <v>42559</v>
      </c>
      <c r="B26">
        <v>152936</v>
      </c>
      <c r="C26" s="9" t="s">
        <v>8</v>
      </c>
      <c r="D26" s="2">
        <v>480</v>
      </c>
    </row>
    <row r="27" spans="1:4" ht="15.75" x14ac:dyDescent="0.25">
      <c r="D27" s="4">
        <f>SUM(D25:D26)</f>
        <v>1415</v>
      </c>
    </row>
    <row r="29" spans="1:4" ht="15.75" x14ac:dyDescent="0.25">
      <c r="D29" s="4"/>
    </row>
    <row r="30" spans="1:4" x14ac:dyDescent="0.25">
      <c r="A30" s="1">
        <v>42535</v>
      </c>
      <c r="B30">
        <v>152723</v>
      </c>
      <c r="C30" s="9" t="s">
        <v>14</v>
      </c>
      <c r="D30" s="12">
        <v>8617.5</v>
      </c>
    </row>
    <row r="31" spans="1:4" x14ac:dyDescent="0.25">
      <c r="A31" s="1">
        <v>42557</v>
      </c>
      <c r="B31">
        <v>152954</v>
      </c>
      <c r="C31" s="9" t="s">
        <v>14</v>
      </c>
      <c r="D31" s="12">
        <v>3400</v>
      </c>
    </row>
    <row r="32" spans="1:4" x14ac:dyDescent="0.25">
      <c r="A32" s="1">
        <v>42558</v>
      </c>
      <c r="B32">
        <v>152954</v>
      </c>
      <c r="C32" s="9" t="s">
        <v>14</v>
      </c>
      <c r="D32" s="12">
        <v>12193.31</v>
      </c>
    </row>
    <row r="33" spans="1:4" ht="15.75" x14ac:dyDescent="0.25">
      <c r="D33" s="4">
        <f>SUM(D30:D32)</f>
        <v>24210.809999999998</v>
      </c>
    </row>
    <row r="34" spans="1:4" x14ac:dyDescent="0.25">
      <c r="D34" s="12"/>
    </row>
    <row r="36" spans="1:4" x14ac:dyDescent="0.25">
      <c r="A36" s="1">
        <v>42496</v>
      </c>
      <c r="B36">
        <v>152411</v>
      </c>
      <c r="C36" s="9" t="s">
        <v>10</v>
      </c>
      <c r="D36" s="2">
        <v>8671.9699999999993</v>
      </c>
    </row>
    <row r="37" spans="1:4" x14ac:dyDescent="0.25">
      <c r="A37" s="1">
        <v>42530</v>
      </c>
      <c r="B37">
        <v>152651</v>
      </c>
      <c r="C37" s="9" t="s">
        <v>10</v>
      </c>
      <c r="D37" s="2">
        <v>12337.77</v>
      </c>
    </row>
    <row r="38" spans="1:4" ht="15.75" x14ac:dyDescent="0.25">
      <c r="D38" s="4">
        <f>SUM(D36:D37)</f>
        <v>21009.739999999998</v>
      </c>
    </row>
    <row r="39" spans="1:4" ht="15.75" x14ac:dyDescent="0.25">
      <c r="D39" s="4"/>
    </row>
    <row r="40" spans="1:4" ht="15.75" x14ac:dyDescent="0.25">
      <c r="D40" s="4"/>
    </row>
    <row r="41" spans="1:4" x14ac:dyDescent="0.25">
      <c r="A41" s="1">
        <v>42557</v>
      </c>
      <c r="B41">
        <v>152928</v>
      </c>
      <c r="C41" s="9" t="s">
        <v>16</v>
      </c>
      <c r="D41" s="2">
        <v>8281.64</v>
      </c>
    </row>
    <row r="42" spans="1:4" ht="15.75" x14ac:dyDescent="0.25">
      <c r="D42" s="4">
        <f>SUM(D41:D41)</f>
        <v>8281.64</v>
      </c>
    </row>
    <row r="45" spans="1:4" x14ac:dyDescent="0.25">
      <c r="A45" s="1">
        <v>42508</v>
      </c>
      <c r="B45">
        <v>152273</v>
      </c>
      <c r="C45" s="9" t="s">
        <v>15</v>
      </c>
      <c r="D45" s="2">
        <v>211.65</v>
      </c>
    </row>
    <row r="46" spans="1:4" ht="15.75" x14ac:dyDescent="0.25">
      <c r="D46" s="4">
        <f>SUM(D45:D45)</f>
        <v>211.65</v>
      </c>
    </row>
    <row r="47" spans="1:4" ht="15.75" x14ac:dyDescent="0.25">
      <c r="D47" s="4"/>
    </row>
    <row r="48" spans="1:4" ht="18.75" x14ac:dyDescent="0.3">
      <c r="C48" s="14" t="s">
        <v>17</v>
      </c>
      <c r="D48" s="13">
        <f>D4+D18+D22+D27+D33+D38+D42+D46</f>
        <v>264640.49</v>
      </c>
    </row>
  </sheetData>
  <printOptions headings="1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topLeftCell="A167" zoomScaleNormal="100" workbookViewId="0">
      <selection activeCell="J183" sqref="J183"/>
    </sheetView>
  </sheetViews>
  <sheetFormatPr defaultRowHeight="15" x14ac:dyDescent="0.25"/>
  <cols>
    <col min="1" max="1" width="14" style="1" customWidth="1"/>
    <col min="2" max="2" width="10.28515625" customWidth="1"/>
    <col min="3" max="3" width="21.5703125" style="9" customWidth="1"/>
    <col min="4" max="4" width="19.42578125" style="2" customWidth="1"/>
    <col min="5" max="5" width="12.5703125" bestFit="1" customWidth="1"/>
    <col min="8" max="8" width="9.140625" customWidth="1"/>
  </cols>
  <sheetData>
    <row r="1" spans="1:5" ht="32.25" customHeight="1" x14ac:dyDescent="0.25">
      <c r="A1" s="7" t="s">
        <v>4</v>
      </c>
      <c r="B1" s="6" t="s">
        <v>0</v>
      </c>
      <c r="C1" s="11" t="s">
        <v>1</v>
      </c>
      <c r="D1" s="8" t="s">
        <v>2</v>
      </c>
    </row>
    <row r="2" spans="1:5" ht="16.5" customHeight="1" x14ac:dyDescent="0.25">
      <c r="A2" s="7"/>
      <c r="B2" s="6"/>
      <c r="C2" s="11"/>
      <c r="D2" s="8"/>
    </row>
    <row r="4" spans="1:5" x14ac:dyDescent="0.25">
      <c r="A4" s="1">
        <v>42244</v>
      </c>
      <c r="B4">
        <v>149969</v>
      </c>
      <c r="C4" s="9" t="s">
        <v>5</v>
      </c>
      <c r="D4" s="2">
        <v>11521</v>
      </c>
    </row>
    <row r="5" spans="1:5" x14ac:dyDescent="0.25">
      <c r="A5" s="1">
        <v>42268</v>
      </c>
      <c r="B5">
        <v>150239</v>
      </c>
      <c r="C5" s="9" t="s">
        <v>5</v>
      </c>
      <c r="D5" s="2">
        <v>18185.25</v>
      </c>
    </row>
    <row r="6" spans="1:5" x14ac:dyDescent="0.25">
      <c r="A6" s="1">
        <v>42268</v>
      </c>
      <c r="B6">
        <v>150239</v>
      </c>
      <c r="C6" s="9" t="s">
        <v>5</v>
      </c>
      <c r="D6" s="2">
        <v>11712.25</v>
      </c>
    </row>
    <row r="7" spans="1:5" x14ac:dyDescent="0.25">
      <c r="A7" s="1">
        <v>42321</v>
      </c>
      <c r="B7">
        <v>150657</v>
      </c>
      <c r="C7" s="9" t="s">
        <v>5</v>
      </c>
      <c r="D7" s="2">
        <v>36712</v>
      </c>
    </row>
    <row r="8" spans="1:5" x14ac:dyDescent="0.25">
      <c r="A8" s="1">
        <v>42326</v>
      </c>
      <c r="B8">
        <v>150921</v>
      </c>
      <c r="C8" s="9" t="s">
        <v>5</v>
      </c>
      <c r="D8" s="2">
        <v>40506.9</v>
      </c>
    </row>
    <row r="9" spans="1:5" x14ac:dyDescent="0.25">
      <c r="A9" s="1">
        <v>42353</v>
      </c>
      <c r="B9">
        <v>151025</v>
      </c>
      <c r="C9" s="9" t="s">
        <v>5</v>
      </c>
      <c r="D9" s="2">
        <v>30754.25</v>
      </c>
      <c r="E9" s="15"/>
    </row>
    <row r="10" spans="1:5" x14ac:dyDescent="0.25">
      <c r="A10" s="1">
        <v>42384</v>
      </c>
      <c r="B10">
        <v>151265</v>
      </c>
      <c r="C10" s="9" t="s">
        <v>5</v>
      </c>
      <c r="D10" s="2">
        <v>14426.45</v>
      </c>
    </row>
    <row r="11" spans="1:5" x14ac:dyDescent="0.25">
      <c r="A11" s="1">
        <v>42381</v>
      </c>
      <c r="B11">
        <v>151265</v>
      </c>
      <c r="C11" s="9" t="s">
        <v>5</v>
      </c>
      <c r="D11" s="2">
        <v>16748.75</v>
      </c>
    </row>
    <row r="12" spans="1:5" x14ac:dyDescent="0.25">
      <c r="A12" s="1">
        <v>42418</v>
      </c>
      <c r="B12">
        <v>151773</v>
      </c>
      <c r="C12" s="9" t="s">
        <v>5</v>
      </c>
      <c r="D12" s="2">
        <v>21565.72</v>
      </c>
    </row>
    <row r="13" spans="1:5" x14ac:dyDescent="0.25">
      <c r="A13" s="1">
        <v>42417</v>
      </c>
      <c r="B13">
        <v>151773</v>
      </c>
      <c r="C13" s="9" t="s">
        <v>5</v>
      </c>
      <c r="D13" s="2">
        <v>16118.63</v>
      </c>
    </row>
    <row r="14" spans="1:5" x14ac:dyDescent="0.25">
      <c r="A14" s="1">
        <v>42439</v>
      </c>
      <c r="B14">
        <v>151773</v>
      </c>
      <c r="C14" s="9" t="s">
        <v>5</v>
      </c>
      <c r="D14" s="2">
        <v>8115</v>
      </c>
    </row>
    <row r="15" spans="1:5" x14ac:dyDescent="0.25">
      <c r="A15" s="1">
        <v>42439</v>
      </c>
      <c r="B15">
        <v>151773</v>
      </c>
      <c r="C15" s="9" t="s">
        <v>5</v>
      </c>
      <c r="D15" s="2">
        <v>24308.85</v>
      </c>
    </row>
    <row r="16" spans="1:5" x14ac:dyDescent="0.25">
      <c r="A16" s="1">
        <v>42440</v>
      </c>
      <c r="B16">
        <v>151773</v>
      </c>
      <c r="C16" s="9" t="s">
        <v>5</v>
      </c>
      <c r="D16" s="2">
        <v>521.25</v>
      </c>
      <c r="E16" s="15"/>
    </row>
    <row r="17" spans="1:5" x14ac:dyDescent="0.25">
      <c r="A17" s="1">
        <v>42465</v>
      </c>
      <c r="B17">
        <v>152062</v>
      </c>
      <c r="C17" s="9" t="s">
        <v>5</v>
      </c>
      <c r="D17" s="2">
        <v>32115.74</v>
      </c>
    </row>
    <row r="18" spans="1:5" x14ac:dyDescent="0.25">
      <c r="A18" s="1">
        <v>42465</v>
      </c>
      <c r="B18">
        <v>152062</v>
      </c>
      <c r="C18" s="9" t="s">
        <v>5</v>
      </c>
      <c r="D18" s="2">
        <v>7986.25</v>
      </c>
    </row>
    <row r="19" spans="1:5" x14ac:dyDescent="0.25">
      <c r="A19" s="1">
        <v>42465</v>
      </c>
      <c r="B19">
        <v>152062</v>
      </c>
      <c r="C19" s="9" t="s">
        <v>5</v>
      </c>
      <c r="D19" s="2">
        <v>866.25</v>
      </c>
      <c r="E19" s="15"/>
    </row>
    <row r="20" spans="1:5" x14ac:dyDescent="0.25">
      <c r="A20" s="1">
        <v>42492</v>
      </c>
      <c r="B20">
        <v>152307</v>
      </c>
      <c r="C20" s="9" t="s">
        <v>5</v>
      </c>
      <c r="D20" s="2">
        <v>13785.25</v>
      </c>
    </row>
    <row r="21" spans="1:5" x14ac:dyDescent="0.25">
      <c r="A21" s="1">
        <v>42492</v>
      </c>
      <c r="B21">
        <v>152307</v>
      </c>
      <c r="C21" s="9" t="s">
        <v>5</v>
      </c>
      <c r="D21" s="2">
        <v>206.25</v>
      </c>
    </row>
    <row r="22" spans="1:5" x14ac:dyDescent="0.25">
      <c r="A22" s="1">
        <v>42492</v>
      </c>
      <c r="B22">
        <v>152307</v>
      </c>
      <c r="C22" s="9" t="s">
        <v>5</v>
      </c>
      <c r="D22" s="2">
        <v>55727.88</v>
      </c>
    </row>
    <row r="23" spans="1:5" x14ac:dyDescent="0.25">
      <c r="A23" s="1">
        <v>42524</v>
      </c>
      <c r="B23">
        <v>152670</v>
      </c>
      <c r="C23" s="9" t="s">
        <v>5</v>
      </c>
      <c r="D23" s="2">
        <v>21342.25</v>
      </c>
    </row>
    <row r="24" spans="1:5" x14ac:dyDescent="0.25">
      <c r="A24" s="1">
        <v>42524</v>
      </c>
      <c r="B24">
        <v>152670</v>
      </c>
      <c r="C24" s="9" t="s">
        <v>5</v>
      </c>
      <c r="D24" s="2">
        <v>43529.71</v>
      </c>
    </row>
    <row r="25" spans="1:5" x14ac:dyDescent="0.25">
      <c r="A25" s="1">
        <v>42524</v>
      </c>
      <c r="B25">
        <v>152670</v>
      </c>
      <c r="C25" s="9" t="s">
        <v>5</v>
      </c>
      <c r="D25" s="2">
        <v>140</v>
      </c>
    </row>
    <row r="26" spans="1:5" x14ac:dyDescent="0.25">
      <c r="A26" s="1">
        <v>42548</v>
      </c>
      <c r="B26">
        <v>152878</v>
      </c>
      <c r="C26" s="9" t="s">
        <v>5</v>
      </c>
      <c r="D26" s="2">
        <v>23707.69</v>
      </c>
    </row>
    <row r="27" spans="1:5" x14ac:dyDescent="0.25">
      <c r="A27" s="1">
        <v>42548</v>
      </c>
      <c r="B27">
        <v>152878</v>
      </c>
      <c r="C27" s="9" t="s">
        <v>5</v>
      </c>
      <c r="D27" s="2">
        <v>8983.75</v>
      </c>
    </row>
    <row r="28" spans="1:5" x14ac:dyDescent="0.25">
      <c r="A28" s="1">
        <v>42548</v>
      </c>
      <c r="B28">
        <v>152878</v>
      </c>
      <c r="C28" s="9" t="s">
        <v>5</v>
      </c>
      <c r="D28" s="2">
        <v>482.5</v>
      </c>
    </row>
    <row r="29" spans="1:5" x14ac:dyDescent="0.25">
      <c r="A29" s="1">
        <v>42566</v>
      </c>
      <c r="B29">
        <v>152941</v>
      </c>
      <c r="C29" s="9" t="s">
        <v>5</v>
      </c>
      <c r="D29" s="2">
        <v>77.5</v>
      </c>
      <c r="E29" s="15"/>
    </row>
    <row r="30" spans="1:5" x14ac:dyDescent="0.25">
      <c r="A30" s="1">
        <v>42566</v>
      </c>
      <c r="B30">
        <v>152941</v>
      </c>
      <c r="C30" s="9" t="s">
        <v>5</v>
      </c>
      <c r="D30" s="2">
        <v>14987.71</v>
      </c>
    </row>
    <row r="31" spans="1:5" x14ac:dyDescent="0.25">
      <c r="A31" s="1">
        <v>42566</v>
      </c>
      <c r="B31">
        <v>152941</v>
      </c>
      <c r="C31" s="9" t="s">
        <v>5</v>
      </c>
      <c r="D31" s="2">
        <v>11262.52</v>
      </c>
    </row>
    <row r="32" spans="1:5" x14ac:dyDescent="0.25">
      <c r="A32" s="1">
        <v>42576</v>
      </c>
      <c r="B32">
        <v>153111</v>
      </c>
      <c r="C32" s="9" t="s">
        <v>5</v>
      </c>
      <c r="D32" s="2">
        <v>7082.75</v>
      </c>
    </row>
    <row r="33" spans="1:4" x14ac:dyDescent="0.25">
      <c r="A33" s="1">
        <v>42577</v>
      </c>
      <c r="B33">
        <v>153111</v>
      </c>
      <c r="C33" s="9" t="s">
        <v>5</v>
      </c>
      <c r="D33" s="2">
        <v>7162.8</v>
      </c>
    </row>
    <row r="34" spans="1:4" x14ac:dyDescent="0.25">
      <c r="A34" s="1">
        <v>42577</v>
      </c>
      <c r="B34">
        <v>153111</v>
      </c>
      <c r="C34" s="9" t="s">
        <v>5</v>
      </c>
      <c r="D34" s="2">
        <v>15321.02</v>
      </c>
    </row>
    <row r="35" spans="1:4" x14ac:dyDescent="0.25">
      <c r="A35" s="1">
        <v>42604</v>
      </c>
      <c r="B35">
        <v>153463</v>
      </c>
      <c r="C35" s="9" t="s">
        <v>5</v>
      </c>
      <c r="D35" s="2">
        <v>24672.57</v>
      </c>
    </row>
    <row r="36" spans="1:4" x14ac:dyDescent="0.25">
      <c r="A36" s="1">
        <v>42604</v>
      </c>
      <c r="B36">
        <v>153463</v>
      </c>
      <c r="C36" s="9" t="s">
        <v>5</v>
      </c>
      <c r="D36" s="2">
        <v>30575.65</v>
      </c>
    </row>
    <row r="37" spans="1:4" x14ac:dyDescent="0.25">
      <c r="A37" s="1">
        <v>42604</v>
      </c>
      <c r="B37">
        <v>153463</v>
      </c>
      <c r="C37" s="9" t="s">
        <v>5</v>
      </c>
      <c r="D37" s="2">
        <v>5141.21</v>
      </c>
    </row>
    <row r="38" spans="1:4" x14ac:dyDescent="0.25">
      <c r="A38" s="1">
        <v>42604</v>
      </c>
      <c r="B38">
        <v>153463</v>
      </c>
      <c r="C38" s="9" t="s">
        <v>5</v>
      </c>
      <c r="D38" s="2">
        <v>30575.65</v>
      </c>
    </row>
    <row r="40" spans="1:4" ht="15.75" x14ac:dyDescent="0.25">
      <c r="D40" s="4">
        <f>SUM(D4:D38)</f>
        <v>606929.20000000007</v>
      </c>
    </row>
    <row r="41" spans="1:4" ht="15.75" x14ac:dyDescent="0.25">
      <c r="D41" s="4"/>
    </row>
    <row r="42" spans="1:4" x14ac:dyDescent="0.25">
      <c r="A42" s="1">
        <v>42265</v>
      </c>
      <c r="B42">
        <v>150165</v>
      </c>
      <c r="C42" s="10" t="s">
        <v>6</v>
      </c>
      <c r="D42" s="2">
        <v>116383.87</v>
      </c>
    </row>
    <row r="43" spans="1:4" x14ac:dyDescent="0.25">
      <c r="A43" s="1">
        <v>42321</v>
      </c>
      <c r="B43">
        <v>150856</v>
      </c>
      <c r="C43" s="10" t="s">
        <v>6</v>
      </c>
      <c r="D43" s="2">
        <v>218590.65</v>
      </c>
    </row>
    <row r="44" spans="1:4" x14ac:dyDescent="0.25">
      <c r="A44" s="1">
        <v>42708</v>
      </c>
      <c r="B44">
        <v>151713</v>
      </c>
      <c r="C44" s="10" t="s">
        <v>6</v>
      </c>
      <c r="D44" s="2">
        <v>129022.74</v>
      </c>
    </row>
    <row r="45" spans="1:4" x14ac:dyDescent="0.25">
      <c r="A45" s="1">
        <v>42366</v>
      </c>
      <c r="B45">
        <v>151713</v>
      </c>
      <c r="C45" s="10" t="s">
        <v>6</v>
      </c>
      <c r="D45" s="2">
        <v>57634.29</v>
      </c>
    </row>
    <row r="46" spans="1:4" x14ac:dyDescent="0.25">
      <c r="A46" s="1">
        <v>42558</v>
      </c>
      <c r="B46">
        <v>152918</v>
      </c>
      <c r="C46" s="10" t="s">
        <v>6</v>
      </c>
      <c r="D46" s="2">
        <v>9096.14</v>
      </c>
    </row>
    <row r="47" spans="1:4" ht="15.75" x14ac:dyDescent="0.25">
      <c r="D47" s="4">
        <f>SUM(D42:D46)</f>
        <v>530727.68999999994</v>
      </c>
    </row>
    <row r="48" spans="1:4" ht="15.75" x14ac:dyDescent="0.25">
      <c r="D48" s="4"/>
    </row>
    <row r="49" spans="1:9" ht="15.75" x14ac:dyDescent="0.25">
      <c r="D49" s="4"/>
    </row>
    <row r="50" spans="1:9" x14ac:dyDescent="0.25">
      <c r="A50" s="1">
        <v>41463</v>
      </c>
      <c r="B50">
        <v>142680</v>
      </c>
      <c r="C50" s="9" t="s">
        <v>3</v>
      </c>
      <c r="D50" s="2">
        <v>7020</v>
      </c>
    </row>
    <row r="51" spans="1:9" x14ac:dyDescent="0.25">
      <c r="A51" s="1">
        <v>41493</v>
      </c>
      <c r="B51">
        <v>142770</v>
      </c>
      <c r="C51" s="9" t="s">
        <v>3</v>
      </c>
      <c r="D51" s="2">
        <v>15886.37</v>
      </c>
    </row>
    <row r="52" spans="1:9" x14ac:dyDescent="0.25">
      <c r="A52" s="1">
        <v>41527</v>
      </c>
      <c r="B52">
        <v>143014</v>
      </c>
      <c r="C52" s="9" t="s">
        <v>3</v>
      </c>
      <c r="D52" s="2">
        <v>18094.8</v>
      </c>
    </row>
    <row r="53" spans="1:9" x14ac:dyDescent="0.25">
      <c r="A53" s="1">
        <v>41554</v>
      </c>
      <c r="B53">
        <v>143285</v>
      </c>
      <c r="C53" s="9" t="s">
        <v>3</v>
      </c>
      <c r="D53" s="2">
        <v>15381.48</v>
      </c>
    </row>
    <row r="54" spans="1:9" ht="14.25" customHeight="1" x14ac:dyDescent="0.25">
      <c r="A54" s="1">
        <v>41586</v>
      </c>
      <c r="B54">
        <v>143809</v>
      </c>
      <c r="C54" s="9" t="s">
        <v>3</v>
      </c>
      <c r="D54" s="2">
        <v>31238.43</v>
      </c>
    </row>
    <row r="55" spans="1:9" x14ac:dyDescent="0.25">
      <c r="A55" s="1">
        <v>41614</v>
      </c>
      <c r="B55">
        <v>143940</v>
      </c>
      <c r="C55" s="9" t="s">
        <v>3</v>
      </c>
      <c r="D55" s="2">
        <v>19813.490000000002</v>
      </c>
    </row>
    <row r="56" spans="1:9" x14ac:dyDescent="0.25">
      <c r="A56" s="1">
        <v>41649</v>
      </c>
      <c r="B56">
        <v>144169</v>
      </c>
      <c r="C56" s="9" t="s">
        <v>3</v>
      </c>
      <c r="D56" s="2">
        <v>15071.27</v>
      </c>
    </row>
    <row r="57" spans="1:9" x14ac:dyDescent="0.25">
      <c r="A57" s="1">
        <v>41712</v>
      </c>
      <c r="B57">
        <v>144789</v>
      </c>
      <c r="C57" s="9" t="s">
        <v>3</v>
      </c>
      <c r="D57" s="2">
        <v>7557.6</v>
      </c>
      <c r="I57" s="3"/>
    </row>
    <row r="58" spans="1:9" x14ac:dyDescent="0.25">
      <c r="A58" s="1">
        <v>41740</v>
      </c>
      <c r="B58">
        <v>145039</v>
      </c>
      <c r="C58" s="9" t="s">
        <v>3</v>
      </c>
      <c r="D58" s="2">
        <v>11623.1</v>
      </c>
    </row>
    <row r="59" spans="1:9" x14ac:dyDescent="0.25">
      <c r="A59" s="1">
        <v>41775</v>
      </c>
      <c r="B59">
        <v>145540</v>
      </c>
      <c r="C59" s="9" t="s">
        <v>3</v>
      </c>
      <c r="D59" s="2">
        <v>28049.4</v>
      </c>
    </row>
    <row r="60" spans="1:9" x14ac:dyDescent="0.25">
      <c r="A60" s="1">
        <v>41810</v>
      </c>
      <c r="B60">
        <v>145902</v>
      </c>
      <c r="C60" s="9" t="s">
        <v>3</v>
      </c>
      <c r="D60" s="2">
        <v>6989.3</v>
      </c>
    </row>
    <row r="61" spans="1:9" x14ac:dyDescent="0.25">
      <c r="A61" s="1">
        <v>41831</v>
      </c>
      <c r="B61">
        <v>145902</v>
      </c>
      <c r="C61" s="9" t="s">
        <v>3</v>
      </c>
      <c r="D61" s="2">
        <v>5672.4</v>
      </c>
    </row>
    <row r="62" spans="1:9" x14ac:dyDescent="0.25">
      <c r="A62" s="1">
        <v>41862</v>
      </c>
      <c r="B62">
        <v>146305</v>
      </c>
      <c r="C62" s="9" t="s">
        <v>3</v>
      </c>
      <c r="D62" s="2">
        <v>6665.9</v>
      </c>
    </row>
    <row r="63" spans="1:9" x14ac:dyDescent="0.25">
      <c r="A63" s="1">
        <v>41894</v>
      </c>
      <c r="B63">
        <v>146566</v>
      </c>
      <c r="C63" s="9" t="s">
        <v>3</v>
      </c>
      <c r="D63" s="2">
        <v>14494.12</v>
      </c>
    </row>
    <row r="64" spans="1:9" x14ac:dyDescent="0.25">
      <c r="A64" s="1">
        <v>41929</v>
      </c>
      <c r="B64">
        <v>146811</v>
      </c>
      <c r="C64" s="9" t="s">
        <v>3</v>
      </c>
      <c r="D64" s="2">
        <v>19193.5</v>
      </c>
    </row>
    <row r="65" spans="1:4" x14ac:dyDescent="0.25">
      <c r="A65" s="1">
        <v>41957</v>
      </c>
      <c r="B65">
        <v>147044</v>
      </c>
      <c r="C65" s="9" t="s">
        <v>3</v>
      </c>
      <c r="D65" s="2">
        <v>50861.71</v>
      </c>
    </row>
    <row r="66" spans="1:4" x14ac:dyDescent="0.25">
      <c r="A66" s="1">
        <v>41995</v>
      </c>
      <c r="B66">
        <v>147461</v>
      </c>
      <c r="C66" s="9" t="s">
        <v>3</v>
      </c>
      <c r="D66" s="2">
        <v>33046.49</v>
      </c>
    </row>
    <row r="67" spans="1:4" x14ac:dyDescent="0.25">
      <c r="A67" s="1">
        <v>42058</v>
      </c>
      <c r="B67">
        <v>148033</v>
      </c>
      <c r="C67" s="9" t="s">
        <v>3</v>
      </c>
      <c r="D67" s="2">
        <v>2565</v>
      </c>
    </row>
    <row r="68" spans="1:4" x14ac:dyDescent="0.25">
      <c r="A68" s="1">
        <v>42087</v>
      </c>
      <c r="B68">
        <v>148609</v>
      </c>
      <c r="C68" s="9" t="s">
        <v>3</v>
      </c>
      <c r="D68" s="2">
        <v>13067.05</v>
      </c>
    </row>
    <row r="69" spans="1:4" x14ac:dyDescent="0.25">
      <c r="A69" s="1">
        <v>42117</v>
      </c>
      <c r="B69">
        <v>148609</v>
      </c>
      <c r="C69" s="9" t="s">
        <v>3</v>
      </c>
      <c r="D69" s="2">
        <v>23167.75</v>
      </c>
    </row>
    <row r="70" spans="1:4" x14ac:dyDescent="0.25">
      <c r="A70" s="1">
        <v>42181</v>
      </c>
      <c r="B70">
        <v>149285</v>
      </c>
      <c r="C70" s="9" t="s">
        <v>3</v>
      </c>
      <c r="D70" s="2">
        <v>6769.57</v>
      </c>
    </row>
    <row r="71" spans="1:4" x14ac:dyDescent="0.25">
      <c r="A71" s="1">
        <v>42234</v>
      </c>
      <c r="B71">
        <v>149832</v>
      </c>
      <c r="C71" s="9" t="s">
        <v>3</v>
      </c>
      <c r="D71" s="2">
        <v>10416.799999999999</v>
      </c>
    </row>
    <row r="72" spans="1:4" ht="15.75" x14ac:dyDescent="0.25">
      <c r="D72" s="5">
        <f>SUM(D50:D71)</f>
        <v>362645.52999999997</v>
      </c>
    </row>
    <row r="73" spans="1:4" ht="15.75" x14ac:dyDescent="0.25">
      <c r="D73" s="4"/>
    </row>
    <row r="76" spans="1:4" x14ac:dyDescent="0.25">
      <c r="A76" s="1">
        <v>42154</v>
      </c>
      <c r="B76">
        <v>149151</v>
      </c>
      <c r="C76" s="9" t="s">
        <v>7</v>
      </c>
      <c r="D76" s="2">
        <v>1617.5</v>
      </c>
    </row>
    <row r="77" spans="1:4" x14ac:dyDescent="0.25">
      <c r="A77" s="1">
        <v>42185</v>
      </c>
      <c r="B77">
        <v>149529</v>
      </c>
      <c r="C77" s="9" t="s">
        <v>7</v>
      </c>
      <c r="D77" s="2">
        <v>5475</v>
      </c>
    </row>
    <row r="78" spans="1:4" x14ac:dyDescent="0.25">
      <c r="A78" s="1">
        <v>42185</v>
      </c>
      <c r="B78">
        <v>149811</v>
      </c>
      <c r="C78" s="9" t="s">
        <v>7</v>
      </c>
      <c r="D78" s="2">
        <v>4200.3999999999996</v>
      </c>
    </row>
    <row r="79" spans="1:4" x14ac:dyDescent="0.25">
      <c r="A79" s="1">
        <v>42216</v>
      </c>
      <c r="B79">
        <v>149811</v>
      </c>
      <c r="C79" s="9" t="s">
        <v>7</v>
      </c>
      <c r="D79" s="2">
        <v>11481.85</v>
      </c>
    </row>
    <row r="80" spans="1:4" x14ac:dyDescent="0.25">
      <c r="A80" s="1">
        <v>42247</v>
      </c>
      <c r="B80">
        <v>150073</v>
      </c>
      <c r="C80" s="9" t="s">
        <v>7</v>
      </c>
      <c r="D80" s="2">
        <v>5318.75</v>
      </c>
    </row>
    <row r="81" spans="1:4" x14ac:dyDescent="0.25">
      <c r="A81" s="1">
        <v>42277</v>
      </c>
      <c r="B81">
        <v>150358</v>
      </c>
      <c r="C81" s="9" t="s">
        <v>7</v>
      </c>
      <c r="D81" s="2">
        <v>1477.5</v>
      </c>
    </row>
    <row r="82" spans="1:4" x14ac:dyDescent="0.25">
      <c r="A82" s="1">
        <v>42318</v>
      </c>
      <c r="B82">
        <v>150624</v>
      </c>
      <c r="C82" s="9" t="s">
        <v>7</v>
      </c>
      <c r="D82" s="2">
        <v>7802.35</v>
      </c>
    </row>
    <row r="83" spans="1:4" x14ac:dyDescent="0.25">
      <c r="A83" s="1">
        <v>42339</v>
      </c>
      <c r="B83">
        <v>150887</v>
      </c>
      <c r="C83" s="9" t="s">
        <v>7</v>
      </c>
      <c r="D83" s="2">
        <v>6948.85</v>
      </c>
    </row>
    <row r="84" spans="1:4" x14ac:dyDescent="0.25">
      <c r="A84" s="1">
        <v>42368</v>
      </c>
      <c r="B84">
        <v>151375</v>
      </c>
      <c r="C84" s="9" t="s">
        <v>7</v>
      </c>
      <c r="D84" s="2">
        <v>32726.5</v>
      </c>
    </row>
    <row r="85" spans="1:4" x14ac:dyDescent="0.25">
      <c r="A85" s="1">
        <v>42401</v>
      </c>
      <c r="B85">
        <v>151498</v>
      </c>
      <c r="C85" s="9" t="s">
        <v>7</v>
      </c>
      <c r="D85" s="2">
        <v>761.25</v>
      </c>
    </row>
    <row r="86" spans="1:4" ht="15.75" x14ac:dyDescent="0.25">
      <c r="D86" s="4">
        <f>SUM(D76:D85)</f>
        <v>77809.95</v>
      </c>
    </row>
    <row r="87" spans="1:4" ht="15.75" x14ac:dyDescent="0.25">
      <c r="D87" s="4"/>
    </row>
    <row r="88" spans="1:4" ht="15.75" x14ac:dyDescent="0.25">
      <c r="D88" s="4"/>
    </row>
    <row r="90" spans="1:4" x14ac:dyDescent="0.25">
      <c r="A90" s="1">
        <v>42278</v>
      </c>
      <c r="B90">
        <v>150379</v>
      </c>
      <c r="C90" s="9" t="s">
        <v>12</v>
      </c>
      <c r="D90" s="2">
        <v>41342.5</v>
      </c>
    </row>
    <row r="91" spans="1:4" x14ac:dyDescent="0.25">
      <c r="A91" s="1">
        <v>42339</v>
      </c>
      <c r="B91">
        <v>150906</v>
      </c>
      <c r="C91" s="9" t="s">
        <v>12</v>
      </c>
      <c r="D91" s="2">
        <v>6477.5</v>
      </c>
    </row>
    <row r="92" spans="1:4" x14ac:dyDescent="0.25">
      <c r="A92" s="1">
        <v>42387</v>
      </c>
      <c r="B92">
        <v>152423</v>
      </c>
      <c r="C92" s="9" t="s">
        <v>12</v>
      </c>
      <c r="D92" s="2">
        <v>12502.5</v>
      </c>
    </row>
    <row r="93" spans="1:4" x14ac:dyDescent="0.25">
      <c r="A93" s="1">
        <v>42573</v>
      </c>
      <c r="B93">
        <v>152935</v>
      </c>
      <c r="C93" s="9" t="s">
        <v>12</v>
      </c>
      <c r="D93" s="2">
        <v>6182.5</v>
      </c>
    </row>
    <row r="94" spans="1:4" ht="15.75" x14ac:dyDescent="0.25">
      <c r="D94" s="4">
        <f>SUM(D90:D93)</f>
        <v>66505</v>
      </c>
    </row>
    <row r="95" spans="1:4" ht="15.75" x14ac:dyDescent="0.25">
      <c r="D95" s="4"/>
    </row>
    <row r="97" spans="1:4" x14ac:dyDescent="0.25">
      <c r="A97" s="1">
        <v>41829</v>
      </c>
      <c r="B97">
        <v>146197</v>
      </c>
      <c r="C97" s="9" t="s">
        <v>8</v>
      </c>
      <c r="D97" s="2">
        <v>2405</v>
      </c>
    </row>
    <row r="98" spans="1:4" x14ac:dyDescent="0.25">
      <c r="A98" s="1">
        <v>41862</v>
      </c>
      <c r="B98">
        <v>146308</v>
      </c>
      <c r="C98" s="9" t="s">
        <v>8</v>
      </c>
      <c r="D98" s="2">
        <v>9896.25</v>
      </c>
    </row>
    <row r="99" spans="1:4" x14ac:dyDescent="0.25">
      <c r="A99" s="1">
        <v>41862</v>
      </c>
      <c r="B99">
        <v>147199</v>
      </c>
      <c r="C99" s="9" t="s">
        <v>8</v>
      </c>
      <c r="D99" s="2">
        <v>210.78</v>
      </c>
    </row>
    <row r="100" spans="1:4" x14ac:dyDescent="0.25">
      <c r="A100" s="1">
        <v>41893</v>
      </c>
      <c r="B100">
        <v>146568</v>
      </c>
      <c r="C100" s="9" t="s">
        <v>8</v>
      </c>
      <c r="D100" s="2">
        <v>10326.700000000001</v>
      </c>
    </row>
    <row r="101" spans="1:4" x14ac:dyDescent="0.25">
      <c r="A101" s="1">
        <v>41922</v>
      </c>
      <c r="B101">
        <v>146941</v>
      </c>
      <c r="C101" s="9" t="s">
        <v>8</v>
      </c>
      <c r="D101" s="2">
        <v>7312.5</v>
      </c>
    </row>
    <row r="102" spans="1:4" x14ac:dyDescent="0.25">
      <c r="A102" s="1">
        <v>42164</v>
      </c>
      <c r="B102">
        <v>149287</v>
      </c>
      <c r="C102" s="9" t="s">
        <v>8</v>
      </c>
      <c r="D102" s="2">
        <v>3470</v>
      </c>
    </row>
    <row r="103" spans="1:4" x14ac:dyDescent="0.25">
      <c r="A103" s="1">
        <v>42195</v>
      </c>
      <c r="B103">
        <v>149650</v>
      </c>
      <c r="C103" s="9" t="s">
        <v>8</v>
      </c>
      <c r="D103" s="2">
        <v>2370</v>
      </c>
    </row>
    <row r="104" spans="1:4" x14ac:dyDescent="0.25">
      <c r="A104" s="1">
        <v>42228</v>
      </c>
      <c r="B104">
        <v>149965</v>
      </c>
      <c r="C104" s="9" t="s">
        <v>8</v>
      </c>
      <c r="D104" s="2">
        <v>1710</v>
      </c>
    </row>
    <row r="105" spans="1:4" x14ac:dyDescent="0.25">
      <c r="A105" s="1">
        <v>42268</v>
      </c>
      <c r="B105">
        <v>150086</v>
      </c>
      <c r="C105" s="9" t="s">
        <v>8</v>
      </c>
      <c r="D105" s="2">
        <v>3750</v>
      </c>
    </row>
    <row r="106" spans="1:4" x14ac:dyDescent="0.25">
      <c r="A106" s="1">
        <v>42286</v>
      </c>
      <c r="B106">
        <v>150385</v>
      </c>
      <c r="C106" s="9" t="s">
        <v>8</v>
      </c>
      <c r="D106" s="2">
        <v>4255</v>
      </c>
    </row>
    <row r="107" spans="1:4" x14ac:dyDescent="0.25">
      <c r="A107" s="1">
        <v>42319</v>
      </c>
      <c r="B107">
        <v>150911</v>
      </c>
      <c r="C107" s="9" t="s">
        <v>8</v>
      </c>
      <c r="D107" s="2">
        <v>7365</v>
      </c>
    </row>
    <row r="108" spans="1:4" x14ac:dyDescent="0.25">
      <c r="A108" s="1">
        <v>42349</v>
      </c>
      <c r="B108">
        <v>151923</v>
      </c>
      <c r="C108" s="9" t="s">
        <v>8</v>
      </c>
      <c r="D108" s="2">
        <v>765</v>
      </c>
    </row>
    <row r="109" spans="1:4" x14ac:dyDescent="0.25">
      <c r="A109" s="1">
        <v>42439</v>
      </c>
      <c r="B109">
        <v>152300</v>
      </c>
      <c r="C109" s="9" t="s">
        <v>8</v>
      </c>
      <c r="D109" s="2">
        <v>1720</v>
      </c>
    </row>
    <row r="110" spans="1:4" x14ac:dyDescent="0.25">
      <c r="A110" s="1">
        <v>42472</v>
      </c>
      <c r="B110">
        <v>152300</v>
      </c>
      <c r="C110" s="9" t="s">
        <v>8</v>
      </c>
      <c r="D110" s="2">
        <v>6129.08</v>
      </c>
    </row>
    <row r="111" spans="1:4" x14ac:dyDescent="0.25">
      <c r="A111" s="1">
        <v>42501</v>
      </c>
      <c r="B111">
        <v>152300</v>
      </c>
      <c r="C111" s="9" t="s">
        <v>8</v>
      </c>
      <c r="D111" s="2">
        <v>935</v>
      </c>
    </row>
    <row r="112" spans="1:4" x14ac:dyDescent="0.25">
      <c r="A112" s="1">
        <v>42559</v>
      </c>
      <c r="B112">
        <v>152936</v>
      </c>
      <c r="C112" s="9" t="s">
        <v>8</v>
      </c>
      <c r="D112" s="2">
        <v>480</v>
      </c>
    </row>
    <row r="113" spans="1:4" x14ac:dyDescent="0.25">
      <c r="A113" s="1">
        <v>42608</v>
      </c>
      <c r="B113">
        <v>153335</v>
      </c>
      <c r="C113" s="9" t="s">
        <v>8</v>
      </c>
      <c r="D113" s="2">
        <v>1542.5</v>
      </c>
    </row>
    <row r="114" spans="1:4" ht="15.75" x14ac:dyDescent="0.25">
      <c r="A114" s="1">
        <v>42639</v>
      </c>
      <c r="B114">
        <v>153596</v>
      </c>
      <c r="C114" s="9" t="s">
        <v>8</v>
      </c>
      <c r="D114" s="16">
        <v>2103.75</v>
      </c>
    </row>
    <row r="115" spans="1:4" ht="15.75" x14ac:dyDescent="0.25">
      <c r="A115" s="1">
        <v>42530</v>
      </c>
      <c r="B115">
        <v>153596</v>
      </c>
      <c r="C115" s="9" t="s">
        <v>8</v>
      </c>
      <c r="D115" s="16">
        <v>8040</v>
      </c>
    </row>
    <row r="116" spans="1:4" ht="15.75" x14ac:dyDescent="0.25">
      <c r="D116" s="4">
        <f>SUM(D97:D115)</f>
        <v>74786.559999999998</v>
      </c>
    </row>
    <row r="117" spans="1:4" ht="15.75" x14ac:dyDescent="0.25">
      <c r="D117" s="4"/>
    </row>
    <row r="118" spans="1:4" ht="15.75" x14ac:dyDescent="0.25">
      <c r="D118" s="4"/>
    </row>
    <row r="119" spans="1:4" x14ac:dyDescent="0.25">
      <c r="A119" s="1">
        <v>42496</v>
      </c>
      <c r="B119">
        <v>152411</v>
      </c>
      <c r="C119" s="9" t="s">
        <v>10</v>
      </c>
      <c r="D119" s="2">
        <v>8671.9699999999993</v>
      </c>
    </row>
    <row r="120" spans="1:4" x14ac:dyDescent="0.25">
      <c r="A120" s="1">
        <v>42530</v>
      </c>
      <c r="B120">
        <v>152651</v>
      </c>
      <c r="C120" s="9" t="s">
        <v>10</v>
      </c>
      <c r="D120" s="2">
        <v>12337.77</v>
      </c>
    </row>
    <row r="121" spans="1:4" x14ac:dyDescent="0.25">
      <c r="A121" s="1">
        <v>42573</v>
      </c>
      <c r="B121">
        <v>153096</v>
      </c>
      <c r="C121" s="9" t="s">
        <v>10</v>
      </c>
      <c r="D121" s="2">
        <v>982.5</v>
      </c>
    </row>
    <row r="122" spans="1:4" x14ac:dyDescent="0.25">
      <c r="A122" s="1">
        <v>42608</v>
      </c>
      <c r="B122">
        <v>153320</v>
      </c>
      <c r="C122" s="9" t="s">
        <v>10</v>
      </c>
      <c r="D122" s="2">
        <v>17975.3</v>
      </c>
    </row>
    <row r="123" spans="1:4" x14ac:dyDescent="0.25">
      <c r="A123" s="1">
        <v>42621</v>
      </c>
      <c r="B123">
        <v>153438</v>
      </c>
      <c r="C123" s="9" t="s">
        <v>10</v>
      </c>
      <c r="D123" s="2">
        <v>3926.25</v>
      </c>
    </row>
    <row r="124" spans="1:4" x14ac:dyDescent="0.25">
      <c r="A124" s="1">
        <v>42593</v>
      </c>
      <c r="B124">
        <v>153438</v>
      </c>
      <c r="C124" s="9" t="s">
        <v>10</v>
      </c>
      <c r="D124" s="2">
        <v>7.76</v>
      </c>
    </row>
    <row r="125" spans="1:4" x14ac:dyDescent="0.25">
      <c r="A125" s="1">
        <v>42639</v>
      </c>
      <c r="B125">
        <v>153587</v>
      </c>
      <c r="C125" s="9" t="s">
        <v>10</v>
      </c>
      <c r="D125" s="2">
        <v>9670</v>
      </c>
    </row>
    <row r="126" spans="1:4" ht="15.75" x14ac:dyDescent="0.25">
      <c r="D126" s="4">
        <f>SUM(D119:D125)</f>
        <v>53571.549999999996</v>
      </c>
    </row>
    <row r="129" spans="1:4" x14ac:dyDescent="0.25">
      <c r="A129" s="1">
        <v>41898</v>
      </c>
      <c r="B129">
        <v>146687</v>
      </c>
      <c r="C129" s="9" t="s">
        <v>9</v>
      </c>
      <c r="D129" s="2">
        <v>4410</v>
      </c>
    </row>
    <row r="130" spans="1:4" x14ac:dyDescent="0.25">
      <c r="A130" s="1">
        <v>41954</v>
      </c>
      <c r="B130">
        <v>147920</v>
      </c>
      <c r="C130" s="9" t="s">
        <v>9</v>
      </c>
      <c r="D130" s="2">
        <v>3665.36</v>
      </c>
    </row>
    <row r="131" spans="1:4" x14ac:dyDescent="0.25">
      <c r="A131" s="1">
        <v>42166</v>
      </c>
      <c r="B131">
        <v>149170</v>
      </c>
      <c r="C131" s="9" t="s">
        <v>9</v>
      </c>
      <c r="D131" s="2">
        <v>305</v>
      </c>
    </row>
    <row r="132" spans="1:4" x14ac:dyDescent="0.25">
      <c r="A132" s="1">
        <v>42250</v>
      </c>
      <c r="B132">
        <v>149962</v>
      </c>
      <c r="C132" s="9" t="s">
        <v>9</v>
      </c>
      <c r="D132" s="2">
        <v>7825</v>
      </c>
    </row>
    <row r="133" spans="1:4" x14ac:dyDescent="0.25">
      <c r="A133" s="1">
        <v>42285</v>
      </c>
      <c r="B133">
        <v>150382</v>
      </c>
      <c r="C133" s="9" t="s">
        <v>9</v>
      </c>
      <c r="D133" s="2">
        <v>6794.5</v>
      </c>
    </row>
    <row r="134" spans="1:4" x14ac:dyDescent="0.25">
      <c r="A134" s="1">
        <v>42317</v>
      </c>
      <c r="B134">
        <v>150648</v>
      </c>
      <c r="C134" s="9" t="s">
        <v>9</v>
      </c>
      <c r="D134" s="2">
        <v>5424.5</v>
      </c>
    </row>
    <row r="135" spans="1:4" x14ac:dyDescent="0.25">
      <c r="A135" s="1">
        <v>42342</v>
      </c>
      <c r="B135">
        <v>150908</v>
      </c>
      <c r="C135" s="9" t="s">
        <v>9</v>
      </c>
      <c r="D135" s="2">
        <v>7770.79</v>
      </c>
    </row>
    <row r="136" spans="1:4" x14ac:dyDescent="0.25">
      <c r="A136" s="1">
        <v>42424</v>
      </c>
      <c r="B136">
        <v>151922</v>
      </c>
      <c r="C136" s="9" t="s">
        <v>9</v>
      </c>
      <c r="D136" s="2">
        <v>6008.68</v>
      </c>
    </row>
    <row r="137" spans="1:4" x14ac:dyDescent="0.25">
      <c r="A137" s="1">
        <v>42590</v>
      </c>
      <c r="B137">
        <v>153331</v>
      </c>
      <c r="C137" s="9" t="s">
        <v>9</v>
      </c>
      <c r="D137" s="2">
        <v>369.5</v>
      </c>
    </row>
    <row r="138" spans="1:4" ht="15.75" x14ac:dyDescent="0.25">
      <c r="D138" s="4">
        <f>SUM(D129:D137)</f>
        <v>42573.33</v>
      </c>
    </row>
    <row r="139" spans="1:4" ht="15.75" x14ac:dyDescent="0.25">
      <c r="D139" s="4"/>
    </row>
    <row r="140" spans="1:4" ht="15.75" x14ac:dyDescent="0.25">
      <c r="D140" s="4"/>
    </row>
    <row r="141" spans="1:4" x14ac:dyDescent="0.25">
      <c r="A141" s="1">
        <v>42535</v>
      </c>
      <c r="B141">
        <v>152723</v>
      </c>
      <c r="C141" s="9" t="s">
        <v>14</v>
      </c>
      <c r="D141" s="12">
        <v>8617.5</v>
      </c>
    </row>
    <row r="142" spans="1:4" x14ac:dyDescent="0.25">
      <c r="A142" s="1">
        <v>42557</v>
      </c>
      <c r="B142">
        <v>152954</v>
      </c>
      <c r="C142" s="9" t="s">
        <v>14</v>
      </c>
      <c r="D142" s="12">
        <v>3400</v>
      </c>
    </row>
    <row r="143" spans="1:4" x14ac:dyDescent="0.25">
      <c r="A143" s="1">
        <v>42558</v>
      </c>
      <c r="B143">
        <v>152954</v>
      </c>
      <c r="C143" s="9" t="s">
        <v>14</v>
      </c>
      <c r="D143" s="12">
        <v>12193.31</v>
      </c>
    </row>
    <row r="144" spans="1:4" x14ac:dyDescent="0.25">
      <c r="A144" s="1">
        <v>42612</v>
      </c>
      <c r="B144">
        <v>153651</v>
      </c>
      <c r="C144" s="9" t="s">
        <v>14</v>
      </c>
      <c r="D144" s="12">
        <v>12986.28</v>
      </c>
    </row>
    <row r="145" spans="1:4" x14ac:dyDescent="0.25">
      <c r="A145" s="1">
        <v>42634</v>
      </c>
      <c r="B145">
        <v>153651</v>
      </c>
      <c r="C145" s="9" t="s">
        <v>14</v>
      </c>
      <c r="D145" s="12">
        <v>7285</v>
      </c>
    </row>
    <row r="146" spans="1:4" ht="15.75" x14ac:dyDescent="0.25">
      <c r="D146" s="4">
        <f>SUM(D141:D145)</f>
        <v>44482.09</v>
      </c>
    </row>
    <row r="147" spans="1:4" ht="15.75" x14ac:dyDescent="0.25">
      <c r="D147" s="4"/>
    </row>
    <row r="148" spans="1:4" x14ac:dyDescent="0.25">
      <c r="D148" s="12"/>
    </row>
    <row r="149" spans="1:4" x14ac:dyDescent="0.25">
      <c r="A149" s="1">
        <v>42417</v>
      </c>
      <c r="B149">
        <v>151603</v>
      </c>
      <c r="C149" s="9" t="s">
        <v>15</v>
      </c>
      <c r="D149" s="2">
        <v>4755.46</v>
      </c>
    </row>
    <row r="150" spans="1:4" x14ac:dyDescent="0.25">
      <c r="A150" s="1">
        <v>42454</v>
      </c>
      <c r="B150">
        <v>152029</v>
      </c>
      <c r="C150" s="9" t="s">
        <v>15</v>
      </c>
      <c r="D150" s="2">
        <v>1197.23</v>
      </c>
    </row>
    <row r="151" spans="1:4" x14ac:dyDescent="0.25">
      <c r="A151" s="1">
        <v>42475</v>
      </c>
      <c r="B151">
        <v>152029</v>
      </c>
      <c r="C151" s="9" t="s">
        <v>15</v>
      </c>
      <c r="D151" s="2">
        <v>2177.6999999999998</v>
      </c>
    </row>
    <row r="152" spans="1:4" x14ac:dyDescent="0.25">
      <c r="A152" s="1">
        <v>42508</v>
      </c>
      <c r="B152">
        <v>152273</v>
      </c>
      <c r="C152" s="9" t="s">
        <v>15</v>
      </c>
      <c r="D152" s="2">
        <v>211.65</v>
      </c>
    </row>
    <row r="153" spans="1:4" x14ac:dyDescent="0.25">
      <c r="A153" s="1">
        <v>42607</v>
      </c>
      <c r="B153">
        <v>153312</v>
      </c>
      <c r="C153" s="9" t="s">
        <v>15</v>
      </c>
      <c r="D153" s="2">
        <v>12104.78</v>
      </c>
    </row>
    <row r="154" spans="1:4" x14ac:dyDescent="0.25">
      <c r="A154" s="1">
        <v>42629</v>
      </c>
      <c r="B154">
        <v>153578</v>
      </c>
      <c r="C154" s="9" t="s">
        <v>15</v>
      </c>
      <c r="D154" s="2">
        <v>11068.21</v>
      </c>
    </row>
    <row r="155" spans="1:4" x14ac:dyDescent="0.25">
      <c r="A155" s="1">
        <v>42557</v>
      </c>
      <c r="B155">
        <v>153578</v>
      </c>
      <c r="C155" s="9" t="s">
        <v>15</v>
      </c>
      <c r="D155" s="2">
        <v>1134.75</v>
      </c>
    </row>
    <row r="156" spans="1:4" ht="15.75" x14ac:dyDescent="0.25">
      <c r="D156" s="4">
        <f>SUM(D149:D155)</f>
        <v>32649.78</v>
      </c>
    </row>
    <row r="157" spans="1:4" ht="15.75" x14ac:dyDescent="0.25">
      <c r="D157" s="4"/>
    </row>
    <row r="158" spans="1:4" ht="15.75" x14ac:dyDescent="0.25">
      <c r="D158" s="4"/>
    </row>
    <row r="159" spans="1:4" x14ac:dyDescent="0.25">
      <c r="A159" s="1">
        <v>41737</v>
      </c>
      <c r="B159">
        <v>145010</v>
      </c>
      <c r="C159" s="9" t="s">
        <v>13</v>
      </c>
      <c r="D159" s="2">
        <v>3065</v>
      </c>
    </row>
    <row r="160" spans="1:4" x14ac:dyDescent="0.25">
      <c r="A160" s="1">
        <v>41765</v>
      </c>
      <c r="B160">
        <v>145371</v>
      </c>
      <c r="C160" s="9" t="s">
        <v>13</v>
      </c>
      <c r="D160" s="2">
        <v>3977.5</v>
      </c>
    </row>
    <row r="161" spans="1:4" x14ac:dyDescent="0.25">
      <c r="A161" s="1">
        <v>41799</v>
      </c>
      <c r="B161">
        <v>145622</v>
      </c>
      <c r="C161" s="9" t="s">
        <v>13</v>
      </c>
      <c r="D161" s="2">
        <v>430</v>
      </c>
    </row>
    <row r="162" spans="1:4" x14ac:dyDescent="0.25">
      <c r="A162" s="1">
        <v>41828</v>
      </c>
      <c r="B162">
        <v>145883</v>
      </c>
      <c r="C162" s="9" t="s">
        <v>13</v>
      </c>
      <c r="D162" s="2">
        <v>375</v>
      </c>
    </row>
    <row r="163" spans="1:4" x14ac:dyDescent="0.25">
      <c r="A163" s="1">
        <v>41890</v>
      </c>
      <c r="B163">
        <v>146386</v>
      </c>
      <c r="C163" s="9" t="s">
        <v>13</v>
      </c>
      <c r="D163" s="2">
        <v>3032.5</v>
      </c>
    </row>
    <row r="164" spans="1:4" x14ac:dyDescent="0.25">
      <c r="A164" s="1">
        <v>41921</v>
      </c>
      <c r="B164">
        <v>146778</v>
      </c>
      <c r="C164" s="9" t="s">
        <v>13</v>
      </c>
      <c r="D164" s="12">
        <v>750</v>
      </c>
    </row>
    <row r="165" spans="1:4" x14ac:dyDescent="0.25">
      <c r="A165" s="1">
        <v>41954</v>
      </c>
      <c r="B165">
        <v>147013</v>
      </c>
      <c r="C165" s="9" t="s">
        <v>13</v>
      </c>
      <c r="D165" s="12">
        <v>6717.5</v>
      </c>
    </row>
    <row r="166" spans="1:4" ht="15.75" x14ac:dyDescent="0.25">
      <c r="D166" s="4">
        <f>SUM(D159:D165)</f>
        <v>18347.5</v>
      </c>
    </row>
    <row r="167" spans="1:4" ht="15.75" x14ac:dyDescent="0.25">
      <c r="D167" s="4"/>
    </row>
    <row r="168" spans="1:4" ht="15.75" x14ac:dyDescent="0.25">
      <c r="D168" s="4"/>
    </row>
    <row r="169" spans="1:4" x14ac:dyDescent="0.25">
      <c r="A169" s="1">
        <v>42214</v>
      </c>
      <c r="B169">
        <v>149937</v>
      </c>
      <c r="C169" s="9" t="s">
        <v>16</v>
      </c>
      <c r="D169" s="2">
        <v>3725.43</v>
      </c>
    </row>
    <row r="170" spans="1:4" x14ac:dyDescent="0.25">
      <c r="A170" s="1">
        <v>42307</v>
      </c>
      <c r="B170">
        <v>150617</v>
      </c>
      <c r="C170" s="9" t="s">
        <v>16</v>
      </c>
      <c r="D170" s="2">
        <v>6253.8</v>
      </c>
    </row>
    <row r="171" spans="1:4" x14ac:dyDescent="0.25">
      <c r="A171" s="1">
        <v>42557</v>
      </c>
      <c r="B171">
        <v>152928</v>
      </c>
      <c r="C171" s="9" t="s">
        <v>16</v>
      </c>
      <c r="D171" s="2">
        <v>8281.64</v>
      </c>
    </row>
    <row r="172" spans="1:4" ht="15.75" x14ac:dyDescent="0.25">
      <c r="D172" s="4">
        <f>SUM(D169:D171)</f>
        <v>18260.87</v>
      </c>
    </row>
    <row r="174" spans="1:4" x14ac:dyDescent="0.25">
      <c r="A174" s="1">
        <v>42318</v>
      </c>
      <c r="B174">
        <v>150649</v>
      </c>
      <c r="C174" s="9" t="s">
        <v>11</v>
      </c>
      <c r="D174" s="12">
        <v>1845</v>
      </c>
    </row>
    <row r="175" spans="1:4" x14ac:dyDescent="0.25">
      <c r="A175" s="1">
        <v>42135</v>
      </c>
      <c r="B175">
        <v>148879</v>
      </c>
      <c r="C175" s="9" t="s">
        <v>11</v>
      </c>
      <c r="D175" s="12">
        <v>3245</v>
      </c>
    </row>
    <row r="176" spans="1:4" x14ac:dyDescent="0.25">
      <c r="A176" s="1">
        <v>42251</v>
      </c>
      <c r="B176">
        <v>149963</v>
      </c>
      <c r="C176" s="9" t="s">
        <v>11</v>
      </c>
      <c r="D176" s="12">
        <v>6150</v>
      </c>
    </row>
    <row r="177" spans="1:4" ht="15.75" x14ac:dyDescent="0.25">
      <c r="D177" s="4">
        <f>SUM(D174:D176)</f>
        <v>11240</v>
      </c>
    </row>
    <row r="178" spans="1:4" ht="15.75" x14ac:dyDescent="0.25">
      <c r="D178" s="4"/>
    </row>
    <row r="179" spans="1:4" ht="15.75" x14ac:dyDescent="0.25">
      <c r="D179" s="4"/>
    </row>
    <row r="180" spans="1:4" ht="15.75" x14ac:dyDescent="0.25">
      <c r="A180" s="1">
        <v>42580</v>
      </c>
      <c r="B180">
        <v>153087</v>
      </c>
      <c r="C180" s="9" t="s">
        <v>18</v>
      </c>
      <c r="D180" s="16">
        <v>769</v>
      </c>
    </row>
    <row r="181" spans="1:4" ht="15.75" x14ac:dyDescent="0.25">
      <c r="A181" s="1">
        <v>42594</v>
      </c>
      <c r="B181">
        <v>153314</v>
      </c>
      <c r="C181" s="9" t="s">
        <v>18</v>
      </c>
      <c r="D181" s="16">
        <v>769</v>
      </c>
    </row>
    <row r="182" spans="1:4" ht="15.75" x14ac:dyDescent="0.25">
      <c r="A182" s="1">
        <v>42591</v>
      </c>
      <c r="B182">
        <v>153314</v>
      </c>
      <c r="C182" s="9" t="s">
        <v>18</v>
      </c>
      <c r="D182" s="16">
        <v>1269</v>
      </c>
    </row>
    <row r="183" spans="1:4" ht="15.75" x14ac:dyDescent="0.25">
      <c r="A183" s="1">
        <v>42591</v>
      </c>
      <c r="B183">
        <v>153314</v>
      </c>
      <c r="C183" s="9" t="s">
        <v>18</v>
      </c>
      <c r="D183" s="16">
        <v>769</v>
      </c>
    </row>
    <row r="184" spans="1:4" ht="15.75" x14ac:dyDescent="0.25">
      <c r="A184" s="1">
        <v>42610</v>
      </c>
      <c r="B184">
        <v>153429</v>
      </c>
      <c r="C184" s="9" t="s">
        <v>18</v>
      </c>
      <c r="D184" s="16">
        <v>664</v>
      </c>
    </row>
    <row r="185" spans="1:4" ht="15.75" x14ac:dyDescent="0.25">
      <c r="A185" s="1">
        <v>42597</v>
      </c>
      <c r="B185">
        <v>153429</v>
      </c>
      <c r="C185" s="9" t="s">
        <v>18</v>
      </c>
      <c r="D185" s="16">
        <v>1269</v>
      </c>
    </row>
    <row r="186" spans="1:4" ht="15.75" x14ac:dyDescent="0.25">
      <c r="A186" s="1">
        <v>42640</v>
      </c>
      <c r="B186">
        <v>153582</v>
      </c>
      <c r="C186" s="9" t="s">
        <v>18</v>
      </c>
      <c r="D186" s="16">
        <v>213</v>
      </c>
    </row>
    <row r="187" spans="1:4" ht="15.75" x14ac:dyDescent="0.25">
      <c r="A187" s="1">
        <v>42640</v>
      </c>
      <c r="B187">
        <v>153582</v>
      </c>
      <c r="C187" s="9" t="s">
        <v>18</v>
      </c>
      <c r="D187" s="16">
        <v>1269</v>
      </c>
    </row>
    <row r="188" spans="1:4" ht="15.75" x14ac:dyDescent="0.25">
      <c r="A188" s="1">
        <v>42633</v>
      </c>
      <c r="B188">
        <v>153582</v>
      </c>
      <c r="C188" s="9" t="s">
        <v>18</v>
      </c>
      <c r="D188" s="16">
        <v>37</v>
      </c>
    </row>
    <row r="189" spans="1:4" ht="15.75" x14ac:dyDescent="0.25">
      <c r="A189" s="1">
        <v>42632</v>
      </c>
      <c r="B189">
        <v>153582</v>
      </c>
      <c r="C189" s="9" t="s">
        <v>18</v>
      </c>
      <c r="D189" s="16">
        <v>769</v>
      </c>
    </row>
    <row r="190" spans="1:4" ht="15.75" x14ac:dyDescent="0.25">
      <c r="A190" s="1">
        <v>42632</v>
      </c>
      <c r="B190">
        <v>153582</v>
      </c>
      <c r="C190" s="9" t="s">
        <v>18</v>
      </c>
      <c r="D190" s="16">
        <v>1269</v>
      </c>
    </row>
    <row r="191" spans="1:4" ht="15.75" x14ac:dyDescent="0.25">
      <c r="A191" s="1">
        <v>42632</v>
      </c>
      <c r="B191">
        <v>153582</v>
      </c>
      <c r="C191" s="9" t="s">
        <v>18</v>
      </c>
      <c r="D191" s="16">
        <v>71</v>
      </c>
    </row>
    <row r="192" spans="1:4" ht="15.75" x14ac:dyDescent="0.25">
      <c r="A192" s="1">
        <v>42632</v>
      </c>
      <c r="B192">
        <v>153582</v>
      </c>
      <c r="C192" s="9" t="s">
        <v>18</v>
      </c>
      <c r="D192" s="16">
        <v>37</v>
      </c>
    </row>
    <row r="193" spans="1:4" ht="15.75" x14ac:dyDescent="0.25">
      <c r="A193" s="1">
        <v>42642</v>
      </c>
      <c r="B193">
        <v>153582</v>
      </c>
      <c r="C193" s="9" t="s">
        <v>18</v>
      </c>
      <c r="D193" s="16">
        <v>142</v>
      </c>
    </row>
    <row r="194" spans="1:4" ht="15.75" x14ac:dyDescent="0.25">
      <c r="A194" s="1">
        <v>42642</v>
      </c>
      <c r="B194">
        <v>153582</v>
      </c>
      <c r="C194" s="9" t="s">
        <v>18</v>
      </c>
      <c r="D194" s="16">
        <v>769</v>
      </c>
    </row>
    <row r="195" spans="1:4" ht="15.75" x14ac:dyDescent="0.25">
      <c r="D195" s="4">
        <f>SUM(D180:D194)</f>
        <v>10085</v>
      </c>
    </row>
    <row r="198" spans="1:4" ht="15.75" x14ac:dyDescent="0.25">
      <c r="D198" s="4"/>
    </row>
    <row r="199" spans="1:4" ht="18.75" x14ac:dyDescent="0.3">
      <c r="C199" s="14" t="s">
        <v>17</v>
      </c>
      <c r="D199" s="13">
        <f>D40+D47+D72+D86+D94+D116+D126+D138+D146+D156+D166+D172+D177+D195</f>
        <v>1950614.0500000005</v>
      </c>
    </row>
    <row r="203" spans="1:4" x14ac:dyDescent="0.25">
      <c r="A203" s="17"/>
    </row>
  </sheetData>
  <printOptions headings="1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totalthrumidaugust</vt:lpstr>
      <vt:lpstr>maytoaug</vt:lpstr>
      <vt:lpstr>maythruoct20</vt:lpstr>
      <vt:lpstr>Sheet2</vt:lpstr>
      <vt:lpstr>Sheet3</vt:lpstr>
      <vt:lpstr>maythruoct20!Print_Titles</vt:lpstr>
      <vt:lpstr>maytoaug!Print_Titles</vt:lpstr>
      <vt:lpstr>totalthrumidaugust!Print_Titles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</cp:lastModifiedBy>
  <cp:lastPrinted>2016-08-25T20:34:45Z</cp:lastPrinted>
  <dcterms:created xsi:type="dcterms:W3CDTF">2016-08-25T14:41:30Z</dcterms:created>
  <dcterms:modified xsi:type="dcterms:W3CDTF">2016-11-18T23:04:31Z</dcterms:modified>
</cp:coreProperties>
</file>